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.xml" ContentType="application/vnd.openxmlformats-officedocument.themeOverride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DR\DDES\DDES-Etudes-Stats\06_Publications_événements\QRS_les brèves\n°13 Départs_anticipés_CNRACL\"/>
    </mc:Choice>
  </mc:AlternateContent>
  <xr:revisionPtr revIDLastSave="0" documentId="13_ncr:1_{C6DF0438-71E0-4D51-B297-F5ABAE7211AA}" xr6:coauthVersionLast="47" xr6:coauthVersionMax="47" xr10:uidLastSave="{00000000-0000-0000-0000-000000000000}"/>
  <bookViews>
    <workbookView xWindow="-120" yWindow="-120" windowWidth="29040" windowHeight="15840" tabRatio="790" xr2:uid="{8059A905-657F-48D9-AB0B-3779AEFF607E}"/>
  </bookViews>
  <sheets>
    <sheet name="Evolution départs anticipés" sheetId="12" r:id="rId1"/>
    <sheet name="Versants" sheetId="11" r:id="rId2"/>
    <sheet name="Sexe" sheetId="10" r:id="rId3"/>
    <sheet name="Motifs de départ" sheetId="9" r:id="rId4"/>
    <sheet name="Répartition selon motif" sheetId="2" r:id="rId5"/>
    <sheet name="Filieres" sheetId="14" r:id="rId6"/>
    <sheet name="Catégories hiérarchiques" sheetId="16" r:id="rId7"/>
    <sheet name="Age moyen par motif" sheetId="8" r:id="rId8"/>
    <sheet name="Répartition par âge" sheetId="13" r:id="rId9"/>
    <sheet name="Durée validée" sheetId="15" r:id="rId10"/>
    <sheet name="Montant de pension" sheetId="7" r:id="rId11"/>
  </sheets>
  <externalReferences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" l="1"/>
</calcChain>
</file>

<file path=xl/sharedStrings.xml><?xml version="1.0" encoding="utf-8"?>
<sst xmlns="http://schemas.openxmlformats.org/spreadsheetml/2006/main" count="92" uniqueCount="48">
  <si>
    <t>Catégorie sédentaire</t>
  </si>
  <si>
    <t>Raisons familiales</t>
  </si>
  <si>
    <t>Carrière longue</t>
  </si>
  <si>
    <t>Fonctionnaire handicapé</t>
  </si>
  <si>
    <t>Invalidité</t>
  </si>
  <si>
    <t>Catégorie active</t>
  </si>
  <si>
    <t>Total</t>
  </si>
  <si>
    <t>ADMINISTRATIVE</t>
  </si>
  <si>
    <t>ANIMATION</t>
  </si>
  <si>
    <t>CULTURELLE</t>
  </si>
  <si>
    <t>MEDICO-SOCIALE</t>
  </si>
  <si>
    <t>MEDICO-TECHNIQUE</t>
  </si>
  <si>
    <t>POLICE MUNICIPALE</t>
  </si>
  <si>
    <t>SAPEURS POMPIERS PROFESSIONNELS</t>
  </si>
  <si>
    <t>SOCIO-EDUCATIVE</t>
  </si>
  <si>
    <t>SOIGNANTE</t>
  </si>
  <si>
    <t>SPORTIVE</t>
  </si>
  <si>
    <t>TECHNIQUE</t>
  </si>
  <si>
    <t>TECHNIQUE ET OUVRIERE</t>
  </si>
  <si>
    <t>av 55</t>
  </si>
  <si>
    <t>67 et +</t>
  </si>
  <si>
    <t>Départs à 62 ans et +</t>
  </si>
  <si>
    <t>Départs anticipés</t>
  </si>
  <si>
    <t>Catégorie A</t>
  </si>
  <si>
    <t>Catégorie B</t>
  </si>
  <si>
    <t>Catégorie C</t>
  </si>
  <si>
    <t>Ensemble des départs</t>
  </si>
  <si>
    <t>Part des départs anticipés</t>
  </si>
  <si>
    <t>Montant moyen mensuel de la pension</t>
  </si>
  <si>
    <t>Hospitaliers</t>
  </si>
  <si>
    <t>Territoriaux</t>
  </si>
  <si>
    <t>Hommes</t>
  </si>
  <si>
    <t>Femmes</t>
  </si>
  <si>
    <t>Evolution de la part des départs anticipés</t>
  </si>
  <si>
    <t>année de liquidation</t>
  </si>
  <si>
    <t>Part des départs anticipés par versant de la fonction publique en 2021</t>
  </si>
  <si>
    <t>Part des départs anticipés par sexe en 2021</t>
  </si>
  <si>
    <t>Part des départs anticipés en fonction du motif de départ en retraite en 2021</t>
  </si>
  <si>
    <t>Répartition des départs anticipés selon le motif de départ en retraite en 2021</t>
  </si>
  <si>
    <t>Part des départs</t>
  </si>
  <si>
    <t>Part des départs anticipés par filière d’emplois en 2021</t>
  </si>
  <si>
    <t>Ensemble</t>
  </si>
  <si>
    <t>Part des départs anticipés par catégorie hiérarchique en 2021</t>
  </si>
  <si>
    <t>Âge moyen de départ à la retraite en fonction du motif de départ en 2021</t>
  </si>
  <si>
    <t>Répartition des âges de départ à la retraite en fonction des principaux motifs de départ en 2021</t>
  </si>
  <si>
    <t>Age</t>
  </si>
  <si>
    <t>Durée validée moyenne à la CNRACL (en trimestres) en fonction du motif de départ en 2021</t>
  </si>
  <si>
    <t>Montant brut de la pension de droit direct de décembre 2021 y compris les avantages non contributifs.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</si>
</sst>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0.0%"/>
    <numFmt numFmtId="166" formatCode="#,##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59595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9" fontId="0" fillId="0" borderId="0" xfId="1" applyFont="1"/>
    <xf numFmtId="164" fontId="0" fillId="0" borderId="0" xfId="0" applyNumberFormat="1"/>
    <xf numFmtId="9" fontId="0" fillId="0" borderId="0" xfId="0" applyNumberFormat="1"/>
    <xf numFmtId="9" fontId="0" fillId="0" borderId="0" xfId="1" applyNumberFormat="1" applyFont="1"/>
    <xf numFmtId="165" fontId="0" fillId="0" borderId="0" xfId="1" applyNumberFormat="1" applyFont="1"/>
    <xf numFmtId="1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164" fontId="0" fillId="0" borderId="0" xfId="1" applyNumberFormat="1" applyFont="1"/>
    <xf numFmtId="166" fontId="0" fillId="0" borderId="0" xfId="2" applyNumberFormat="1" applyFont="1"/>
    <xf numFmtId="9" fontId="0" fillId="0" borderId="0" xfId="1" applyFont="1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left" vertical="center" readingOrder="1"/>
    </xf>
    <xf numFmtId="0" fontId="2" fillId="0" borderId="0" xfId="0" applyFont="1" applyFill="1"/>
    <xf numFmtId="0" fontId="4" fillId="0" borderId="0" xfId="0" applyFont="1" applyFill="1"/>
    <xf numFmtId="9" fontId="2" fillId="0" borderId="0" xfId="1" applyFont="1"/>
    <xf numFmtId="0" fontId="0" fillId="0" borderId="0" xfId="0" applyAlignment="1">
      <alignment horizontal="right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0000"/>
      <color rgb="FFC0C0C0"/>
      <color rgb="FF99CCFF"/>
      <color rgb="FFCC3300"/>
      <color rgb="FFFF3300"/>
      <color rgb="FFFF9999"/>
      <color rgb="FFF51F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Evolution de la part des départs anticipés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2003774321598236E-2"/>
          <c:y val="0.14814814814814814"/>
          <c:w val="0.8848500408037232"/>
          <c:h val="0.74445246427529888"/>
        </c:manualLayout>
      </c:layout>
      <c:lineChart>
        <c:grouping val="standard"/>
        <c:varyColors val="0"/>
        <c:ser>
          <c:idx val="0"/>
          <c:order val="0"/>
          <c:tx>
            <c:strRef>
              <c:f>'Evolution départs anticipés'!$B$4</c:f>
              <c:strCache>
                <c:ptCount val="1"/>
                <c:pt idx="0">
                  <c:v>Part des départs anticipés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8438495857233907E-2"/>
                  <c:y val="-4.629629629629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17-4578-A4B5-0BDBF2C278CA}"/>
                </c:ext>
              </c:extLst>
            </c:dLbl>
            <c:dLbl>
              <c:idx val="1"/>
              <c:layout>
                <c:manualLayout>
                  <c:x val="-3.0592734225621414E-2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17-4578-A4B5-0BDBF2C278CA}"/>
                </c:ext>
              </c:extLst>
            </c:dLbl>
            <c:dLbl>
              <c:idx val="2"/>
              <c:layout>
                <c:manualLayout>
                  <c:x val="-4.3339706819630335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17-4578-A4B5-0BDBF2C278CA}"/>
                </c:ext>
              </c:extLst>
            </c:dLbl>
            <c:dLbl>
              <c:idx val="3"/>
              <c:layout>
                <c:manualLayout>
                  <c:x val="-5.3537284894837479E-2"/>
                  <c:y val="-5.0925925925925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17-4578-A4B5-0BDBF2C278CA}"/>
                </c:ext>
              </c:extLst>
            </c:dLbl>
            <c:dLbl>
              <c:idx val="4"/>
              <c:layout>
                <c:manualLayout>
                  <c:x val="-4.3339706819630383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17-4578-A4B5-0BDBF2C278CA}"/>
                </c:ext>
              </c:extLst>
            </c:dLbl>
            <c:dLbl>
              <c:idx val="5"/>
              <c:layout>
                <c:manualLayout>
                  <c:x val="-3.5691523263224986E-2"/>
                  <c:y val="-4.629629629629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17-4578-A4B5-0BDBF2C278CA}"/>
                </c:ext>
              </c:extLst>
            </c:dLbl>
            <c:dLbl>
              <c:idx val="6"/>
              <c:layout>
                <c:manualLayout>
                  <c:x val="-3.8240917782026769E-2"/>
                  <c:y val="-5.5555555555555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17-4578-A4B5-0BDBF2C278CA}"/>
                </c:ext>
              </c:extLst>
            </c:dLbl>
            <c:dLbl>
              <c:idx val="7"/>
              <c:layout>
                <c:manualLayout>
                  <c:x val="-3.0592734225621414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17-4578-A4B5-0BDBF2C278CA}"/>
                </c:ext>
              </c:extLst>
            </c:dLbl>
            <c:dLbl>
              <c:idx val="8"/>
              <c:layout>
                <c:manualLayout>
                  <c:x val="-3.059273422562141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17-4578-A4B5-0BDBF2C278CA}"/>
                </c:ext>
              </c:extLst>
            </c:dLbl>
            <c:dLbl>
              <c:idx val="9"/>
              <c:layout>
                <c:manualLayout>
                  <c:x val="-2.8043339706819725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17-4578-A4B5-0BDBF2C278CA}"/>
                </c:ext>
              </c:extLst>
            </c:dLbl>
            <c:dLbl>
              <c:idx val="10"/>
              <c:layout>
                <c:manualLayout>
                  <c:x val="-2.6768642447418924E-2"/>
                  <c:y val="7.40740740740740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BC7610C-4708-410E-8C9F-0E331EAC4633}" type="VALUE">
                      <a:rPr lang="en-US" sz="1400" b="1">
                        <a:solidFill>
                          <a:srgbClr val="C00000"/>
                        </a:solidFill>
                      </a:rPr>
                      <a:pPr>
                        <a:defRPr>
                          <a:solidFill>
                            <a:schemeClr val="dk1"/>
                          </a:solidFill>
                        </a:defRPr>
                      </a:pPr>
                      <a:t>[VALEUR]</a:t>
                    </a:fld>
                    <a:endParaRPr lang="fr-FR"/>
                  </a:p>
                </c:rich>
              </c:tx>
              <c:spPr>
                <a:solidFill>
                  <a:schemeClr val="lt1"/>
                </a:solidFill>
                <a:ln w="12700" cap="flat" cmpd="sng" algn="ctr">
                  <a:solidFill>
                    <a:schemeClr val="accent2"/>
                  </a:solidFill>
                  <a:prstDash val="solid"/>
                  <a:miter lim="800000"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3511790949649468E-2"/>
                      <c:h val="0.101782589676290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C117-4578-A4B5-0BDBF2C278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'Evolution départs anticipés'!$A$5:$A$15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'Evolution départs anticipés'!$B$5:$B$15</c:f>
              <c:numCache>
                <c:formatCode>0%</c:formatCode>
                <c:ptCount val="11"/>
                <c:pt idx="0">
                  <c:v>0.57265460918967104</c:v>
                </c:pt>
                <c:pt idx="1">
                  <c:v>0.51301592928196382</c:v>
                </c:pt>
                <c:pt idx="2">
                  <c:v>0.53473812513850927</c:v>
                </c:pt>
                <c:pt idx="3">
                  <c:v>0.56725778943314564</c:v>
                </c:pt>
                <c:pt idx="4">
                  <c:v>0.57854335430775194</c:v>
                </c:pt>
                <c:pt idx="5">
                  <c:v>0.57317423078870533</c:v>
                </c:pt>
                <c:pt idx="6">
                  <c:v>0.56832556847983706</c:v>
                </c:pt>
                <c:pt idx="7">
                  <c:v>0.53930083674147722</c:v>
                </c:pt>
                <c:pt idx="8">
                  <c:v>0.52037782821996048</c:v>
                </c:pt>
                <c:pt idx="9">
                  <c:v>0.48028888655808449</c:v>
                </c:pt>
                <c:pt idx="10">
                  <c:v>0.43152247010321337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117-4578-A4B5-0BDBF2C278CA}"/>
            </c:ext>
          </c:extLst>
        </c:ser>
        <c:ser>
          <c:idx val="1"/>
          <c:order val="1"/>
          <c:tx>
            <c:strRef>
              <c:f>[1]Evolution!$G$6</c:f>
              <c:strCache>
                <c:ptCount val="1"/>
                <c:pt idx="0">
                  <c:v>Référence 2010 :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117-4578-A4B5-0BDBF2C278C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117-4578-A4B5-0BDBF2C278C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117-4578-A4B5-0BDBF2C278C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117-4578-A4B5-0BDBF2C278C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117-4578-A4B5-0BDBF2C278C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117-4578-A4B5-0BDBF2C278C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117-4578-A4B5-0BDBF2C278C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117-4578-A4B5-0BDBF2C278C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117-4578-A4B5-0BDBF2C278CA}"/>
                </c:ext>
              </c:extLst>
            </c:dLbl>
            <c:dLbl>
              <c:idx val="9"/>
              <c:layout>
                <c:manualLayout>
                  <c:x val="-0.39968242975364221"/>
                  <c:y val="8.7962962962962923E-2"/>
                </c:manualLayout>
              </c:layout>
              <c:numFmt formatCode="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361647671670103"/>
                      <c:h val="0.129560367454068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C117-4578-A4B5-0BDBF2C278C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117-4578-A4B5-0BDBF2C278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'Evolution départs anticipés'!$A$5:$A$15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[1]Evolution!$G$7:$G$17</c:f>
              <c:numCache>
                <c:formatCode>General</c:formatCode>
                <c:ptCount val="11"/>
                <c:pt idx="0">
                  <c:v>0.46577781074415397</c:v>
                </c:pt>
                <c:pt idx="1">
                  <c:v>0.46577781074415397</c:v>
                </c:pt>
                <c:pt idx="2">
                  <c:v>0.46577781074415397</c:v>
                </c:pt>
                <c:pt idx="3">
                  <c:v>0.46577781074415414</c:v>
                </c:pt>
                <c:pt idx="4">
                  <c:v>0.46577781074415414</c:v>
                </c:pt>
                <c:pt idx="5">
                  <c:v>0.46577781074415414</c:v>
                </c:pt>
                <c:pt idx="6">
                  <c:v>0.46577781074415414</c:v>
                </c:pt>
                <c:pt idx="7">
                  <c:v>0.46577781074415414</c:v>
                </c:pt>
                <c:pt idx="8">
                  <c:v>0.46577781074415414</c:v>
                </c:pt>
                <c:pt idx="9">
                  <c:v>0.46577781074415414</c:v>
                </c:pt>
                <c:pt idx="10">
                  <c:v>0.46577781074415414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117-4578-A4B5-0BDBF2C27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421264"/>
        <c:axId val="1187397976"/>
      </c:lineChart>
      <c:catAx>
        <c:axId val="118742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397976"/>
        <c:crosses val="autoZero"/>
        <c:auto val="1"/>
        <c:lblAlgn val="ctr"/>
        <c:lblOffset val="100"/>
        <c:noMultiLvlLbl val="0"/>
      </c:catAx>
      <c:valAx>
        <c:axId val="1187397976"/>
        <c:scaling>
          <c:orientation val="minMax"/>
          <c:max val="0.60000000000000009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42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'Répartition par âge'!$A$8</c:f>
              <c:strCache>
                <c:ptCount val="1"/>
                <c:pt idx="0">
                  <c:v>Invalidité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76-4791-AEEC-558C1C92EF9E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76-4791-AEEC-558C1C92EF9E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76-4791-AEEC-558C1C92EF9E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76-4791-AEEC-558C1C92EF9E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76-4791-AEEC-558C1C92EF9E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B76-4791-AEEC-558C1C92EF9E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B76-4791-AEEC-558C1C92EF9E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B76-4791-AEEC-558C1C92EF9E}"/>
              </c:ext>
            </c:extLst>
          </c:dPt>
          <c:cat>
            <c:strRef>
              <c:f>'Répartition par âge'!$B$4:$O$4</c:f>
              <c:strCache>
                <c:ptCount val="14"/>
                <c:pt idx="0">
                  <c:v>av 55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 et +</c:v>
                </c:pt>
              </c:strCache>
            </c:strRef>
          </c:cat>
          <c:val>
            <c:numRef>
              <c:f>'Répartition par âge'!$B$8:$O$8</c:f>
              <c:numCache>
                <c:formatCode>0%</c:formatCode>
                <c:ptCount val="14"/>
                <c:pt idx="0">
                  <c:v>0.29670014347202295</c:v>
                </c:pt>
                <c:pt idx="1">
                  <c:v>4.8637015781922525E-2</c:v>
                </c:pt>
                <c:pt idx="2">
                  <c:v>5.896700143472023E-2</c:v>
                </c:pt>
                <c:pt idx="3">
                  <c:v>6.5136298421807751E-2</c:v>
                </c:pt>
                <c:pt idx="4">
                  <c:v>6.5997130559540887E-2</c:v>
                </c:pt>
                <c:pt idx="5">
                  <c:v>7.6614060258249642E-2</c:v>
                </c:pt>
                <c:pt idx="6">
                  <c:v>9.5552367288378764E-2</c:v>
                </c:pt>
                <c:pt idx="7">
                  <c:v>0.10946915351506456</c:v>
                </c:pt>
                <c:pt idx="8">
                  <c:v>7.7474892395982778E-2</c:v>
                </c:pt>
                <c:pt idx="9">
                  <c:v>4.7345767575322814E-2</c:v>
                </c:pt>
                <c:pt idx="10">
                  <c:v>2.3816355810616929E-2</c:v>
                </c:pt>
                <c:pt idx="11">
                  <c:v>1.8938307030129126E-2</c:v>
                </c:pt>
                <c:pt idx="12">
                  <c:v>1.449067431850789E-2</c:v>
                </c:pt>
                <c:pt idx="13">
                  <c:v>8.6083213773314202E-4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B76-4791-AEEC-558C1C92E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98900600"/>
        <c:axId val="798899944"/>
      </c:barChart>
      <c:catAx>
        <c:axId val="798900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8899944"/>
        <c:crosses val="autoZero"/>
        <c:auto val="1"/>
        <c:lblAlgn val="ctr"/>
        <c:lblOffset val="100"/>
        <c:noMultiLvlLbl val="0"/>
      </c:catAx>
      <c:valAx>
        <c:axId val="798899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8900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'Répartition par âge'!$A$6</c:f>
              <c:strCache>
                <c:ptCount val="1"/>
                <c:pt idx="0">
                  <c:v>Catégorie active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14-4251-A182-3087ADD91592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14-4251-A182-3087ADD91592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14-4251-A182-3087ADD91592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514-4251-A182-3087ADD91592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514-4251-A182-3087ADD91592}"/>
              </c:ext>
            </c:extLst>
          </c:dPt>
          <c:cat>
            <c:strRef>
              <c:f>'Répartition par âge'!$B$4:$O$4</c:f>
              <c:strCache>
                <c:ptCount val="14"/>
                <c:pt idx="0">
                  <c:v>av 55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 et +</c:v>
                </c:pt>
              </c:strCache>
            </c:strRef>
          </c:cat>
          <c:val>
            <c:numRef>
              <c:f>'Répartition par âge'!$B$6:$O$6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0.25454872995856603</c:v>
                </c:pt>
                <c:pt idx="4">
                  <c:v>0.11430372905782742</c:v>
                </c:pt>
                <c:pt idx="5">
                  <c:v>0.10619708160691767</c:v>
                </c:pt>
                <c:pt idx="6">
                  <c:v>0.16942893172401369</c:v>
                </c:pt>
                <c:pt idx="7">
                  <c:v>0.13889389299225366</c:v>
                </c:pt>
                <c:pt idx="8">
                  <c:v>0.13799315438659701</c:v>
                </c:pt>
                <c:pt idx="9">
                  <c:v>4.2064492884165014E-2</c:v>
                </c:pt>
                <c:pt idx="10">
                  <c:v>1.5042334714465862E-2</c:v>
                </c:pt>
                <c:pt idx="11">
                  <c:v>1.1709601873536301E-2</c:v>
                </c:pt>
                <c:pt idx="12">
                  <c:v>8.1967213114754103E-3</c:v>
                </c:pt>
                <c:pt idx="13">
                  <c:v>1.6213294901819492E-3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514-4251-A182-3087ADD91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98900600"/>
        <c:axId val="798899944"/>
      </c:barChart>
      <c:catAx>
        <c:axId val="798900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8899944"/>
        <c:crosses val="autoZero"/>
        <c:auto val="1"/>
        <c:lblAlgn val="ctr"/>
        <c:lblOffset val="100"/>
        <c:noMultiLvlLbl val="0"/>
      </c:catAx>
      <c:valAx>
        <c:axId val="798899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8900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'Répartition par âge'!$A$9</c:f>
              <c:strCache>
                <c:ptCount val="1"/>
                <c:pt idx="0">
                  <c:v>Catégorie sédentaire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A4D-4A04-92AD-0FFE6771E8DC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A4D-4A04-92AD-0FFE6771E8DC}"/>
              </c:ext>
            </c:extLst>
          </c:dPt>
          <c:cat>
            <c:strRef>
              <c:f>'Répartition par âge'!$B$4:$O$4</c:f>
              <c:strCache>
                <c:ptCount val="14"/>
                <c:pt idx="0">
                  <c:v>av 55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 et +</c:v>
                </c:pt>
              </c:strCache>
            </c:strRef>
          </c:cat>
          <c:val>
            <c:numRef>
              <c:f>'Répartition par âge'!$B$9:$O$9</c:f>
              <c:numCache>
                <c:formatCode>0%</c:formatCode>
                <c:ptCount val="14"/>
                <c:pt idx="6">
                  <c:v>1.4393745661783509E-2</c:v>
                </c:pt>
                <c:pt idx="7">
                  <c:v>1.9910130420487341E-2</c:v>
                </c:pt>
                <c:pt idx="8">
                  <c:v>0.54363789135279295</c:v>
                </c:pt>
                <c:pt idx="9">
                  <c:v>0.14156285390713477</c:v>
                </c:pt>
                <c:pt idx="10">
                  <c:v>8.9723450115076903E-2</c:v>
                </c:pt>
                <c:pt idx="11">
                  <c:v>7.8033098308552221E-2</c:v>
                </c:pt>
                <c:pt idx="12">
                  <c:v>7.8654148248273853E-2</c:v>
                </c:pt>
                <c:pt idx="13">
                  <c:v>3.3938552588316954E-2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4D-4A04-92AD-0FFE6771E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98900600"/>
        <c:axId val="798899944"/>
      </c:barChart>
      <c:catAx>
        <c:axId val="798900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8899944"/>
        <c:crosses val="autoZero"/>
        <c:auto val="1"/>
        <c:lblAlgn val="ctr"/>
        <c:lblOffset val="100"/>
        <c:noMultiLvlLbl val="0"/>
      </c:catAx>
      <c:valAx>
        <c:axId val="798899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8900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'Répartition par âge'!$A$7</c:f>
              <c:strCache>
                <c:ptCount val="1"/>
                <c:pt idx="0">
                  <c:v>Raisons familiales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4E-4E74-971C-FBC252AEB578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4E-4E74-971C-FBC252AEB578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4E-4E74-971C-FBC252AEB578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D4E-4E74-971C-FBC252AEB578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D4E-4E74-971C-FBC252AEB578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D4E-4E74-971C-FBC252AEB578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D4E-4E74-971C-FBC252AEB578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D4E-4E74-971C-FBC252AEB578}"/>
              </c:ext>
            </c:extLst>
          </c:dPt>
          <c:cat>
            <c:strRef>
              <c:f>'Répartition par âge'!$B$4:$O$4</c:f>
              <c:strCache>
                <c:ptCount val="14"/>
                <c:pt idx="0">
                  <c:v>av 55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 et +</c:v>
                </c:pt>
              </c:strCache>
            </c:strRef>
          </c:cat>
          <c:val>
            <c:numRef>
              <c:f>'Répartition par âge'!$B$7:$O$7</c:f>
              <c:numCache>
                <c:formatCode>0%</c:formatCode>
                <c:ptCount val="14"/>
                <c:pt idx="0">
                  <c:v>2.0340481980986071E-2</c:v>
                </c:pt>
                <c:pt idx="1">
                  <c:v>8.4015034269290297E-3</c:v>
                </c:pt>
                <c:pt idx="2">
                  <c:v>1.6139730267521555E-2</c:v>
                </c:pt>
                <c:pt idx="3">
                  <c:v>5.8589431793057707E-2</c:v>
                </c:pt>
                <c:pt idx="4">
                  <c:v>6.2347999115631221E-2</c:v>
                </c:pt>
                <c:pt idx="5">
                  <c:v>6.7433119610877737E-2</c:v>
                </c:pt>
                <c:pt idx="6">
                  <c:v>0.14945832412115853</c:v>
                </c:pt>
                <c:pt idx="7">
                  <c:v>8.998452354631882E-2</c:v>
                </c:pt>
                <c:pt idx="8">
                  <c:v>0.25912005306212693</c:v>
                </c:pt>
                <c:pt idx="9">
                  <c:v>9.8607119168693344E-2</c:v>
                </c:pt>
                <c:pt idx="10">
                  <c:v>6.5222197656422731E-2</c:v>
                </c:pt>
                <c:pt idx="11">
                  <c:v>5.0630112757019674E-2</c:v>
                </c:pt>
                <c:pt idx="12">
                  <c:v>3.3827105903161618E-2</c:v>
                </c:pt>
                <c:pt idx="13">
                  <c:v>1.9898297590095069E-2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D4E-4E74-971C-FBC252AEB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98900600"/>
        <c:axId val="798899944"/>
      </c:barChart>
      <c:catAx>
        <c:axId val="798900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8899944"/>
        <c:crosses val="autoZero"/>
        <c:auto val="1"/>
        <c:lblAlgn val="ctr"/>
        <c:lblOffset val="100"/>
        <c:noMultiLvlLbl val="0"/>
      </c:catAx>
      <c:valAx>
        <c:axId val="798899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8900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'Répartition par âge'!$A$5</c:f>
              <c:strCache>
                <c:ptCount val="1"/>
                <c:pt idx="0">
                  <c:v>Carrière longue</c:v>
                </c:pt>
              </c:strCache>
            </c:strRef>
          </c:tx>
          <c:spPr>
            <a:solidFill>
              <a:srgbClr val="4472C4">
                <a:lumMod val="50000"/>
              </a:srgbClr>
            </a:solidFill>
            <a:ln>
              <a:solidFill>
                <a:srgbClr val="4472C4">
                  <a:lumMod val="50000"/>
                </a:srgbClr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C7-424F-BB44-DC06F350A8E6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C7-424F-BB44-DC06F350A8E6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3C7-424F-BB44-DC06F350A8E6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3C7-424F-BB44-DC06F350A8E6}"/>
              </c:ext>
            </c:extLst>
          </c:dPt>
          <c:cat>
            <c:strRef>
              <c:f>'Répartition par âge'!$B$4:$O$4</c:f>
              <c:strCache>
                <c:ptCount val="14"/>
                <c:pt idx="0">
                  <c:v>av 55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 et +</c:v>
                </c:pt>
              </c:strCache>
            </c:strRef>
          </c:cat>
          <c:val>
            <c:numRef>
              <c:f>'Répartition par âge'!$B$5:$O$5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2.7323897480736653E-4</c:v>
                </c:pt>
                <c:pt idx="5">
                  <c:v>7.650691294606263E-4</c:v>
                </c:pt>
                <c:pt idx="6">
                  <c:v>0.47330455216132028</c:v>
                </c:pt>
                <c:pt idx="7">
                  <c:v>0.16678507022241654</c:v>
                </c:pt>
                <c:pt idx="8">
                  <c:v>0.18378053445543471</c:v>
                </c:pt>
                <c:pt idx="9">
                  <c:v>7.24629761189136E-2</c:v>
                </c:pt>
                <c:pt idx="10">
                  <c:v>4.4210066123831902E-2</c:v>
                </c:pt>
                <c:pt idx="11">
                  <c:v>3.0548117383463576E-2</c:v>
                </c:pt>
                <c:pt idx="12">
                  <c:v>2.2296300344281109E-2</c:v>
                </c:pt>
                <c:pt idx="13">
                  <c:v>5.5740750860702772E-3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C7-424F-BB44-DC06F350A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98900600"/>
        <c:axId val="798899944"/>
      </c:barChart>
      <c:catAx>
        <c:axId val="798900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8899944"/>
        <c:crosses val="autoZero"/>
        <c:auto val="1"/>
        <c:lblAlgn val="ctr"/>
        <c:lblOffset val="100"/>
        <c:noMultiLvlLbl val="0"/>
      </c:catAx>
      <c:valAx>
        <c:axId val="798899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8900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03251411607102"/>
          <c:y val="1.0683428152263247E-2"/>
          <c:w val="0.63513346596647591"/>
          <c:h val="0.871614916533264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'Durée validée'!$B$5</c:f>
              <c:strCache>
                <c:ptCount val="1"/>
                <c:pt idx="0">
                  <c:v>Départs à 62 ans et +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pattFill prst="pct90">
                <a:fgClr>
                  <a:schemeClr val="accent1">
                    <a:lumMod val="5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51-40E4-BF84-11F788F62F54}"/>
              </c:ext>
            </c:extLst>
          </c:dPt>
          <c:dLbls>
            <c:dLbl>
              <c:idx val="0"/>
              <c:layout>
                <c:manualLayout>
                  <c:x val="0"/>
                  <c:y val="1.4387296983319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51-40E4-BF84-11F788F62F54}"/>
                </c:ext>
              </c:extLst>
            </c:dLbl>
            <c:dLbl>
              <c:idx val="1"/>
              <c:layout>
                <c:manualLayout>
                  <c:x val="4.8231025829478882E-5"/>
                  <c:y val="1.7876936441453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51-40E4-BF84-11F788F62F54}"/>
                </c:ext>
              </c:extLst>
            </c:dLbl>
            <c:dLbl>
              <c:idx val="3"/>
              <c:layout>
                <c:manualLayout>
                  <c:x val="4.9799514474339985E-3"/>
                  <c:y val="1.4244570869684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1-40E4-BF84-11F788F62F54}"/>
                </c:ext>
              </c:extLst>
            </c:dLbl>
            <c:dLbl>
              <c:idx val="4"/>
              <c:layout>
                <c:manualLayout>
                  <c:x val="9.9599028948679971E-3"/>
                  <c:y val="1.4244570869684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51-40E4-BF84-11F788F62F54}"/>
                </c:ext>
              </c:extLst>
            </c:dLbl>
            <c:dLbl>
              <c:idx val="5"/>
              <c:layout>
                <c:manualLayout>
                  <c:x val="0"/>
                  <c:y val="7.76322292339131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51-40E4-BF84-11F788F62F54}"/>
                </c:ext>
              </c:extLst>
            </c:dLbl>
            <c:dLbl>
              <c:idx val="6"/>
              <c:layout>
                <c:manualLayout>
                  <c:x val="9.4226955340030692E-3"/>
                  <c:y val="2.1509582418161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51-40E4-BF84-11F788F62F5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'Durée validée'!$A$6:$A$12</c:f>
              <c:strCache>
                <c:ptCount val="7"/>
                <c:pt idx="0">
                  <c:v>Catégorie sédentaire</c:v>
                </c:pt>
                <c:pt idx="1">
                  <c:v>Raisons familiales</c:v>
                </c:pt>
                <c:pt idx="2">
                  <c:v>Carrière longue</c:v>
                </c:pt>
                <c:pt idx="3">
                  <c:v>Fonctionnaire handicapé</c:v>
                </c:pt>
                <c:pt idx="4">
                  <c:v>Catégorie active</c:v>
                </c:pt>
                <c:pt idx="5">
                  <c:v>Invalidité</c:v>
                </c:pt>
                <c:pt idx="6">
                  <c:v>Ensemble des départs</c:v>
                </c:pt>
              </c:strCache>
            </c:strRef>
          </c:cat>
          <c:val>
            <c:numRef>
              <c:f>'Durée validée'!$B$6:$B$12</c:f>
              <c:numCache>
                <c:formatCode>0</c:formatCode>
                <c:ptCount val="7"/>
                <c:pt idx="0">
                  <c:v>103.85</c:v>
                </c:pt>
                <c:pt idx="1">
                  <c:v>133.28</c:v>
                </c:pt>
                <c:pt idx="2">
                  <c:v>133.22999999999999</c:v>
                </c:pt>
                <c:pt idx="3">
                  <c:v>103.22</c:v>
                </c:pt>
                <c:pt idx="4">
                  <c:v>130.44999999999999</c:v>
                </c:pt>
                <c:pt idx="5">
                  <c:v>100.67</c:v>
                </c:pt>
                <c:pt idx="6">
                  <c:v>112.11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51-40E4-BF84-11F788F62F54}"/>
            </c:ext>
          </c:extLst>
        </c:ser>
        <c:ser>
          <c:idx val="1"/>
          <c:order val="1"/>
          <c:tx>
            <c:strRef>
              <c:f>'Durée validée'!$C$5</c:f>
              <c:strCache>
                <c:ptCount val="1"/>
                <c:pt idx="0">
                  <c:v>Départs anticipés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pattFill prst="pct90">
                <a:fgClr>
                  <a:srgbClr val="C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351-40E4-BF84-11F788F62F54}"/>
              </c:ext>
            </c:extLst>
          </c:dPt>
          <c:dLbls>
            <c:dLbl>
              <c:idx val="2"/>
              <c:layout>
                <c:manualLayout>
                  <c:x val="0"/>
                  <c:y val="-1.0310062268987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351-40E4-BF84-11F788F62F54}"/>
                </c:ext>
              </c:extLst>
            </c:dLbl>
            <c:dLbl>
              <c:idx val="3"/>
              <c:layout>
                <c:manualLayout>
                  <c:x val="0"/>
                  <c:y val="-7.1222854348422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51-40E4-BF84-11F788F62F54}"/>
                </c:ext>
              </c:extLst>
            </c:dLbl>
            <c:dLbl>
              <c:idx val="5"/>
              <c:layout>
                <c:manualLayout>
                  <c:x val="8.0564320189214607E-17"/>
                  <c:y val="-1.0310062268987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351-40E4-BF84-11F788F62F5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'Durée validée'!$A$6:$A$12</c:f>
              <c:strCache>
                <c:ptCount val="7"/>
                <c:pt idx="0">
                  <c:v>Catégorie sédentaire</c:v>
                </c:pt>
                <c:pt idx="1">
                  <c:v>Raisons familiales</c:v>
                </c:pt>
                <c:pt idx="2">
                  <c:v>Carrière longue</c:v>
                </c:pt>
                <c:pt idx="3">
                  <c:v>Fonctionnaire handicapé</c:v>
                </c:pt>
                <c:pt idx="4">
                  <c:v>Catégorie active</c:v>
                </c:pt>
                <c:pt idx="5">
                  <c:v>Invalidité</c:v>
                </c:pt>
                <c:pt idx="6">
                  <c:v>Ensemble des départs</c:v>
                </c:pt>
              </c:strCache>
            </c:strRef>
          </c:cat>
          <c:val>
            <c:numRef>
              <c:f>'Durée validée'!$C$6:$C$12</c:f>
              <c:numCache>
                <c:formatCode>0</c:formatCode>
                <c:ptCount val="7"/>
                <c:pt idx="0">
                  <c:v>116.02</c:v>
                </c:pt>
                <c:pt idx="1">
                  <c:v>139.54</c:v>
                </c:pt>
                <c:pt idx="2">
                  <c:v>123.67</c:v>
                </c:pt>
                <c:pt idx="3">
                  <c:v>103.74</c:v>
                </c:pt>
                <c:pt idx="4">
                  <c:v>139.13999999999999</c:v>
                </c:pt>
                <c:pt idx="5">
                  <c:v>94.22</c:v>
                </c:pt>
                <c:pt idx="6">
                  <c:v>123.17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351-40E4-BF84-11F788F62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144072"/>
        <c:axId val="60145712"/>
      </c:barChart>
      <c:catAx>
        <c:axId val="60144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145712"/>
        <c:crosses val="autoZero"/>
        <c:auto val="1"/>
        <c:lblAlgn val="ctr"/>
        <c:lblOffset val="100"/>
        <c:noMultiLvlLbl val="0"/>
      </c:catAx>
      <c:valAx>
        <c:axId val="60145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144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duree_validee!#REF!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duree_validee!#REF!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duree_validee!#REF!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86D-407B-AFA5-C5D26E92759D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duree_validee!#REF!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duree_validee!#REF!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duree_validee!#REF!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86D-407B-AFA5-C5D26E927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7939104"/>
        <c:axId val="987932872"/>
      </c:barChart>
      <c:catAx>
        <c:axId val="98793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87932872"/>
        <c:crosses val="autoZero"/>
        <c:auto val="1"/>
        <c:lblAlgn val="ctr"/>
        <c:lblOffset val="100"/>
        <c:noMultiLvlLbl val="0"/>
      </c:catAx>
      <c:valAx>
        <c:axId val="9879328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879391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'Montant de pension'!$C$4</c:f>
              <c:strCache>
                <c:ptCount val="1"/>
                <c:pt idx="0">
                  <c:v>Départs à 62 ans et +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pattFill prst="pct90">
                <a:fgClr>
                  <a:schemeClr val="accent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71-46BD-983C-F02AFBFC1E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'Montant de pension'!$B$5:$B$11</c:f>
              <c:strCache>
                <c:ptCount val="7"/>
                <c:pt idx="0">
                  <c:v>Catégorie sédentaire</c:v>
                </c:pt>
                <c:pt idx="1">
                  <c:v>Raisons familiales</c:v>
                </c:pt>
                <c:pt idx="2">
                  <c:v>Carrière longue</c:v>
                </c:pt>
                <c:pt idx="3">
                  <c:v>Fonctionnaire handicapé</c:v>
                </c:pt>
                <c:pt idx="4">
                  <c:v>Catégorie active</c:v>
                </c:pt>
                <c:pt idx="5">
                  <c:v>Invalidité</c:v>
                </c:pt>
                <c:pt idx="6">
                  <c:v>Ensemble des départs</c:v>
                </c:pt>
              </c:strCache>
            </c:strRef>
          </c:cat>
          <c:val>
            <c:numRef>
              <c:f>'Montant de pension'!$C$5:$C$11</c:f>
              <c:numCache>
                <c:formatCode>#\ ##0\ "€"</c:formatCode>
                <c:ptCount val="7"/>
                <c:pt idx="0">
                  <c:v>1254.72</c:v>
                </c:pt>
                <c:pt idx="1">
                  <c:v>1831.61</c:v>
                </c:pt>
                <c:pt idx="2">
                  <c:v>1650.46</c:v>
                </c:pt>
                <c:pt idx="3">
                  <c:v>1190.1300000000001</c:v>
                </c:pt>
                <c:pt idx="4">
                  <c:v>1693.84</c:v>
                </c:pt>
                <c:pt idx="5">
                  <c:v>1175.3599999999999</c:v>
                </c:pt>
                <c:pt idx="6">
                  <c:v>1381.12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1-46BD-983C-F02AFBFC1E7E}"/>
            </c:ext>
          </c:extLst>
        </c:ser>
        <c:ser>
          <c:idx val="1"/>
          <c:order val="1"/>
          <c:tx>
            <c:strRef>
              <c:f>'Montant de pension'!$D$4</c:f>
              <c:strCache>
                <c:ptCount val="1"/>
                <c:pt idx="0">
                  <c:v>Départs anticipés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pattFill prst="pct90">
                <a:fgClr>
                  <a:srgbClr val="C00000"/>
                </a:fgClr>
                <a:bgClr>
                  <a:schemeClr val="bg1"/>
                </a:bgClr>
              </a:patt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B71-46BD-983C-F02AFBFC1E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'Montant de pension'!$B$5:$B$11</c:f>
              <c:strCache>
                <c:ptCount val="7"/>
                <c:pt idx="0">
                  <c:v>Catégorie sédentaire</c:v>
                </c:pt>
                <c:pt idx="1">
                  <c:v>Raisons familiales</c:v>
                </c:pt>
                <c:pt idx="2">
                  <c:v>Carrière longue</c:v>
                </c:pt>
                <c:pt idx="3">
                  <c:v>Fonctionnaire handicapé</c:v>
                </c:pt>
                <c:pt idx="4">
                  <c:v>Catégorie active</c:v>
                </c:pt>
                <c:pt idx="5">
                  <c:v>Invalidité</c:v>
                </c:pt>
                <c:pt idx="6">
                  <c:v>Ensemble des départs</c:v>
                </c:pt>
              </c:strCache>
            </c:strRef>
          </c:cat>
          <c:val>
            <c:numRef>
              <c:f>'Montant de pension'!$D$5:$D$11</c:f>
              <c:numCache>
                <c:formatCode>#\ ##0\ "€"</c:formatCode>
                <c:ptCount val="7"/>
                <c:pt idx="0">
                  <c:v>1640.12</c:v>
                </c:pt>
                <c:pt idx="1">
                  <c:v>1810.18</c:v>
                </c:pt>
                <c:pt idx="2">
                  <c:v>1368.93</c:v>
                </c:pt>
                <c:pt idx="3">
                  <c:v>1123.98</c:v>
                </c:pt>
                <c:pt idx="4">
                  <c:v>1716.79</c:v>
                </c:pt>
                <c:pt idx="5">
                  <c:v>1057.97</c:v>
                </c:pt>
                <c:pt idx="6">
                  <c:v>1452.58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71-46BD-983C-F02AFBFC1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56360288"/>
        <c:axId val="956356024"/>
      </c:barChart>
      <c:catAx>
        <c:axId val="956360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6356024"/>
        <c:crosses val="autoZero"/>
        <c:auto val="1"/>
        <c:lblAlgn val="ctr"/>
        <c:lblOffset val="100"/>
        <c:noMultiLvlLbl val="0"/>
      </c:catAx>
      <c:valAx>
        <c:axId val="956356024"/>
        <c:scaling>
          <c:orientation val="minMax"/>
          <c:max val="2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636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67-4C1D-B9FA-898C852C2A28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D67-4C1D-B9FA-898C852C2A28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D4A3F3D-3814-4DD6-9949-D497BB775294}" type="CATEGORYNAME">
                      <a:rPr lang="en-US" sz="1400"/>
                      <a:pPr>
                        <a:defRPr sz="1400" b="1">
                          <a:solidFill>
                            <a:schemeClr val="bg1"/>
                          </a:solidFill>
                        </a:defRPr>
                      </a:pPr>
                      <a:t>[NOM DE CATÉGORIE]</a:t>
                    </a:fld>
                    <a:r>
                      <a:rPr lang="en-US" sz="1400" baseline="0"/>
                      <a:t>
</a:t>
                    </a:r>
                  </a:p>
                  <a:p>
                    <a:pPr>
                      <a:defRPr sz="1400" b="1">
                        <a:solidFill>
                          <a:schemeClr val="bg1"/>
                        </a:solidFill>
                      </a:defRPr>
                    </a:pPr>
                    <a:fld id="{027A7EA4-ECF0-4B8F-9168-873A2C5F755D}" type="VALUE">
                      <a:rPr lang="en-US" sz="1400" baseline="0"/>
                      <a:pPr>
                        <a:defRPr sz="1400" b="1">
                          <a:solidFill>
                            <a:schemeClr val="bg1"/>
                          </a:solidFill>
                        </a:defRPr>
                      </a:pPr>
                      <a:t>[VALEUR]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854298929814141"/>
                      <c:h val="0.2907312980226582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D67-4C1D-B9FA-898C852C2A28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6CEDACB-B088-4C76-BFED-8F158FADE99C}" type="CATEGORYNAME">
                      <a:rPr lang="en-US" sz="1400"/>
                      <a:pPr>
                        <a:defRPr sz="1400" b="1">
                          <a:solidFill>
                            <a:schemeClr val="bg1"/>
                          </a:solidFill>
                        </a:defRPr>
                      </a:pPr>
                      <a:t>[NOM DE CATÉGORIE]</a:t>
                    </a:fld>
                    <a:r>
                      <a:rPr lang="en-US" sz="1400" baseline="0"/>
                      <a:t>
</a:t>
                    </a:r>
                  </a:p>
                  <a:p>
                    <a:pPr>
                      <a:defRPr sz="1400" b="1">
                        <a:solidFill>
                          <a:schemeClr val="bg1"/>
                        </a:solidFill>
                      </a:defRPr>
                    </a:pPr>
                    <a:fld id="{5979C3F1-759B-4F52-86DC-92E1AD2C5436}" type="VALUE">
                      <a:rPr lang="en-US" sz="1400" baseline="0"/>
                      <a:pPr>
                        <a:defRPr sz="1400" b="1">
                          <a:solidFill>
                            <a:schemeClr val="bg1"/>
                          </a:solidFill>
                        </a:defRPr>
                      </a:pPr>
                      <a:t>[VALEUR]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156914396375375"/>
                      <c:h val="0.2714966769162964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D67-4C1D-B9FA-898C852C2A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Versants!$A$8:$A$9</c:f>
              <c:strCache>
                <c:ptCount val="2"/>
                <c:pt idx="0">
                  <c:v>Hospitaliers</c:v>
                </c:pt>
                <c:pt idx="1">
                  <c:v>Territoriaux</c:v>
                </c:pt>
              </c:strCache>
            </c:strRef>
          </c:cat>
          <c:val>
            <c:numRef>
              <c:f>Versants!$B$8:$B$9</c:f>
              <c:numCache>
                <c:formatCode>0.0%</c:formatCode>
                <c:ptCount val="2"/>
                <c:pt idx="0">
                  <c:v>0.58810119792597892</c:v>
                </c:pt>
                <c:pt idx="1">
                  <c:v>0.35357683164037174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67-4C1D-B9FA-898C852C2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115778928"/>
        <c:axId val="1115780896"/>
      </c:barChart>
      <c:catAx>
        <c:axId val="1115778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15780896"/>
        <c:crosses val="autoZero"/>
        <c:auto val="1"/>
        <c:lblAlgn val="ctr"/>
        <c:lblOffset val="100"/>
        <c:noMultiLvlLbl val="0"/>
      </c:catAx>
      <c:valAx>
        <c:axId val="1115780896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5778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>
                <a:alpha val="46000"/>
              </a:srgb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>
                  <a:alpha val="46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CE9-43AC-BBBE-8F786A75A366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>
                  <a:alpha val="46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E9-43AC-BBBE-8F786A75A366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434335683361992"/>
                      <c:h val="0.196329992187314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CE9-43AC-BBBE-8F786A75A366}"/>
                </c:ext>
              </c:extLst>
            </c:dLbl>
            <c:dLbl>
              <c:idx val="1"/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405328510264105"/>
                      <c:h val="0.196329992187314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CE9-43AC-BBBE-8F786A75A36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Sexe!$A$6:$A$7</c:f>
              <c:strCache>
                <c:ptCount val="2"/>
                <c:pt idx="0">
                  <c:v>Hommes</c:v>
                </c:pt>
                <c:pt idx="1">
                  <c:v>Femmes</c:v>
                </c:pt>
              </c:strCache>
            </c:strRef>
          </c:cat>
          <c:val>
            <c:numRef>
              <c:f>Sexe!$B$6:$B$7</c:f>
              <c:numCache>
                <c:formatCode>0.0%</c:formatCode>
                <c:ptCount val="2"/>
                <c:pt idx="0">
                  <c:v>0.50789945391637836</c:v>
                </c:pt>
                <c:pt idx="1">
                  <c:v>0.38817100754708528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E9-43AC-BBBE-8F786A75A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399879848"/>
        <c:axId val="399879520"/>
      </c:barChart>
      <c:catAx>
        <c:axId val="399879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879520"/>
        <c:crosses val="autoZero"/>
        <c:auto val="1"/>
        <c:lblAlgn val="ctr"/>
        <c:lblOffset val="100"/>
        <c:noMultiLvlLbl val="0"/>
      </c:catAx>
      <c:valAx>
        <c:axId val="39987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9879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'Motifs de départ'!$D$18</c:f>
              <c:strCache>
                <c:ptCount val="1"/>
                <c:pt idx="0">
                  <c:v>Départs anticipés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'Motifs de départ'!$B$19:$B$24</c:f>
              <c:strCache>
                <c:ptCount val="6"/>
                <c:pt idx="0">
                  <c:v>Catégorie sédentaire</c:v>
                </c:pt>
                <c:pt idx="1">
                  <c:v>Raisons familiales</c:v>
                </c:pt>
                <c:pt idx="2">
                  <c:v>Carrière longue</c:v>
                </c:pt>
                <c:pt idx="3">
                  <c:v>Catégorie active</c:v>
                </c:pt>
                <c:pt idx="4">
                  <c:v>Fonctionnaire handicapé</c:v>
                </c:pt>
                <c:pt idx="5">
                  <c:v>Invalidité</c:v>
                </c:pt>
              </c:strCache>
            </c:strRef>
          </c:cat>
          <c:val>
            <c:numRef>
              <c:f>'Motifs de départ'!$D$19:$D$24</c:f>
              <c:numCache>
                <c:formatCode>0.0%</c:formatCode>
                <c:ptCount val="6"/>
                <c:pt idx="0">
                  <c:v>3.4450005479852407E-2</c:v>
                </c:pt>
                <c:pt idx="1">
                  <c:v>0.47269511386248064</c:v>
                </c:pt>
                <c:pt idx="2">
                  <c:v>0.64112793048800476</c:v>
                </c:pt>
                <c:pt idx="3">
                  <c:v>0.78337236533957844</c:v>
                </c:pt>
                <c:pt idx="4">
                  <c:v>0.7857142857142857</c:v>
                </c:pt>
                <c:pt idx="5">
                  <c:v>0.81707317073170727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2-44FB-B933-45CC62E487D2}"/>
            </c:ext>
          </c:extLst>
        </c:ser>
        <c:ser>
          <c:idx val="0"/>
          <c:order val="1"/>
          <c:tx>
            <c:strRef>
              <c:f>'Motifs de départ'!$C$18</c:f>
              <c:strCache>
                <c:ptCount val="1"/>
                <c:pt idx="0">
                  <c:v>Départs à 62 ans et +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'Motifs de départ'!$B$19:$B$24</c:f>
              <c:strCache>
                <c:ptCount val="6"/>
                <c:pt idx="0">
                  <c:v>Catégorie sédentaire</c:v>
                </c:pt>
                <c:pt idx="1">
                  <c:v>Raisons familiales</c:v>
                </c:pt>
                <c:pt idx="2">
                  <c:v>Carrière longue</c:v>
                </c:pt>
                <c:pt idx="3">
                  <c:v>Catégorie active</c:v>
                </c:pt>
                <c:pt idx="4">
                  <c:v>Fonctionnaire handicapé</c:v>
                </c:pt>
                <c:pt idx="5">
                  <c:v>Invalidité</c:v>
                </c:pt>
              </c:strCache>
            </c:strRef>
          </c:cat>
          <c:val>
            <c:numRef>
              <c:f>'Motifs de départ'!$C$19:$C$24</c:f>
              <c:numCache>
                <c:formatCode>0.0%</c:formatCode>
                <c:ptCount val="6"/>
                <c:pt idx="0">
                  <c:v>0.96554999452014756</c:v>
                </c:pt>
                <c:pt idx="1">
                  <c:v>0.52730488613751936</c:v>
                </c:pt>
                <c:pt idx="2">
                  <c:v>0.35887206951199524</c:v>
                </c:pt>
                <c:pt idx="3">
                  <c:v>0.21662763466042156</c:v>
                </c:pt>
                <c:pt idx="4">
                  <c:v>0.2142857142857143</c:v>
                </c:pt>
                <c:pt idx="5">
                  <c:v>0.18292682926829273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D2-44FB-B933-45CC62E48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8"/>
        <c:overlap val="100"/>
        <c:axId val="956788576"/>
        <c:axId val="956788904"/>
      </c:barChart>
      <c:catAx>
        <c:axId val="95678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6788904"/>
        <c:crosses val="autoZero"/>
        <c:auto val="1"/>
        <c:lblAlgn val="ctr"/>
        <c:lblOffset val="100"/>
        <c:noMultiLvlLbl val="0"/>
      </c:catAx>
      <c:valAx>
        <c:axId val="95678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678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891164863384884"/>
          <c:y val="9.5483995373262423E-2"/>
          <c:w val="0.50376335697714636"/>
          <c:h val="0.875000340451956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C1-495A-A21A-C96901A1E6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C1-495A-A21A-C96901A1E6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C1-495A-A21A-C96901A1E6A9}"/>
              </c:ext>
            </c:extLst>
          </c:dPt>
          <c:dPt>
            <c:idx val="3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9C1-495A-A21A-C96901A1E6A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9C1-495A-A21A-C96901A1E6A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9C1-495A-A21A-C96901A1E6A9}"/>
              </c:ext>
            </c:extLst>
          </c:dPt>
          <c:dLbls>
            <c:dLbl>
              <c:idx val="0"/>
              <c:layout>
                <c:manualLayout>
                  <c:x val="-4.3912007401952453E-2"/>
                  <c:y val="0.12401659588156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ln w="3175">
                        <a:noFill/>
                      </a:ln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: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C1-495A-A21A-C96901A1E6A9}"/>
                </c:ext>
              </c:extLst>
            </c:dLbl>
            <c:dLbl>
              <c:idx val="1"/>
              <c:layout>
                <c:manualLayout>
                  <c:x val="-0.30899458071338204"/>
                  <c:y val="-5.9997084615868147E-2"/>
                </c:manualLayout>
              </c:layout>
              <c:tx>
                <c:rich>
                  <a:bodyPr/>
                  <a:lstStyle/>
                  <a:p>
                    <a:fld id="{400A30AB-2FA2-4247-B456-B57B65B1DE01}" type="CATEGORYNAME">
                      <a:rPr lang="en-US">
                        <a:solidFill>
                          <a:schemeClr val="accent2"/>
                        </a:solidFill>
                      </a:rPr>
                      <a:pPr/>
                      <a:t>[NOM DE CATÉGORIE]</a:t>
                    </a:fld>
                    <a:r>
                      <a:rPr lang="en-US" baseline="0">
                        <a:solidFill>
                          <a:schemeClr val="accent2"/>
                        </a:solidFill>
                      </a:rPr>
                      <a:t> : </a:t>
                    </a:r>
                    <a:fld id="{CEA6C438-B4B3-4B82-B42F-05115DB681B0}" type="VALUE">
                      <a:rPr lang="en-US" baseline="0">
                        <a:solidFill>
                          <a:schemeClr val="accent2"/>
                        </a:solidFill>
                      </a:rPr>
                      <a:pPr/>
                      <a:t>[VALEUR]</a:t>
                    </a:fld>
                    <a:endParaRPr lang="en-US" baseline="0">
                      <a:solidFill>
                        <a:schemeClr val="accent2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: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19807398175947"/>
                      <c:h val="0.1354924775341818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9C1-495A-A21A-C96901A1E6A9}"/>
                </c:ext>
              </c:extLst>
            </c:dLbl>
            <c:dLbl>
              <c:idx val="2"/>
              <c:layout>
                <c:manualLayout>
                  <c:x val="-0.15043342963424536"/>
                  <c:y val="5.586332243029405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400" b="1" i="0" u="none" strike="noStrike" kern="1200" baseline="0">
                        <a:ln w="3175">
                          <a:noFill/>
                        </a:ln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05C3F52-C338-4ECF-9859-0C5028444550}" type="CATEGORYNAME">
                      <a:rPr lang="en-US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>
                        <a:defRPr sz="1400" b="1">
                          <a:ln w="3175">
                            <a:noFill/>
                          </a:ln>
                        </a:defRPr>
                      </a:pPr>
                      <a:t>[NOM DE CATÉGORIE]</a:t>
                    </a:fld>
                    <a:r>
                      <a:rPr lang="en-US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 : </a:t>
                    </a:r>
                    <a:fld id="{8908416D-392A-4BFF-9D69-ED6575247590}" type="VALUE">
                      <a:rPr lang="en-US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>
                        <a:defRPr sz="1400" b="1">
                          <a:ln w="3175">
                            <a:noFill/>
                          </a:ln>
                        </a:defRPr>
                      </a:pPr>
                      <a:t>[VALEUR]</a:t>
                    </a:fld>
                    <a:endParaRPr lang="en-US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ln w="3175">
                        <a:noFill/>
                      </a:ln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: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822062350119902"/>
                      <c:h val="0.1030223867641560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9C1-495A-A21A-C96901A1E6A9}"/>
                </c:ext>
              </c:extLst>
            </c:dLbl>
            <c:dLbl>
              <c:idx val="3"/>
              <c:layout>
                <c:manualLayout>
                  <c:x val="-7.0861609924658703E-2"/>
                  <c:y val="-3.03997663101538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ln w="3175">
                        <a:noFill/>
                      </a:ln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: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9523253837874583"/>
                      <c:h val="0.101929117714660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9C1-495A-A21A-C96901A1E6A9}"/>
                </c:ext>
              </c:extLst>
            </c:dLbl>
            <c:dLbl>
              <c:idx val="4"/>
              <c:layout>
                <c:manualLayout>
                  <c:x val="-0.27203172265337339"/>
                  <c:y val="9.2362726584314714E-2"/>
                </c:manualLayout>
              </c:layout>
              <c:tx>
                <c:rich>
                  <a:bodyPr/>
                  <a:lstStyle/>
                  <a:p>
                    <a:fld id="{75DA9996-70C0-42BC-98C0-A9842C351F7A}" type="CATEGORYNAME">
                      <a:rPr lang="en-US">
                        <a:solidFill>
                          <a:schemeClr val="accent5"/>
                        </a:solidFill>
                      </a:rPr>
                      <a:pPr/>
                      <a:t>[NOM DE CATÉGORIE]</a:t>
                    </a:fld>
                    <a:r>
                      <a:rPr lang="en-US" baseline="0">
                        <a:solidFill>
                          <a:schemeClr val="accent5"/>
                        </a:solidFill>
                      </a:rPr>
                      <a:t> : </a:t>
                    </a:r>
                    <a:fld id="{E570D610-D75E-48C9-A05E-12087F69A172}" type="VALUE">
                      <a:rPr lang="en-US" baseline="0">
                        <a:solidFill>
                          <a:schemeClr val="accent5"/>
                        </a:solidFill>
                      </a:rPr>
                      <a:pPr/>
                      <a:t>[VALEUR]</a:t>
                    </a:fld>
                    <a:endParaRPr lang="en-US" baseline="0">
                      <a:solidFill>
                        <a:schemeClr val="accent5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: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8982261749655391"/>
                      <c:h val="0.1354924775341818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9C1-495A-A21A-C96901A1E6A9}"/>
                </c:ext>
              </c:extLst>
            </c:dLbl>
            <c:dLbl>
              <c:idx val="5"/>
              <c:layout>
                <c:manualLayout>
                  <c:x val="-0.38540878793028566"/>
                  <c:y val="2.0661063351928473E-2"/>
                </c:manualLayout>
              </c:layout>
              <c:tx>
                <c:rich>
                  <a:bodyPr/>
                  <a:lstStyle/>
                  <a:p>
                    <a:fld id="{10041ACB-04F0-480A-A004-4211D9DA9086}" type="CATEGORYNAME">
                      <a:rPr lang="en-US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pPr/>
                      <a:t>[NOM DE CATÉGORIE]</a:t>
                    </a:fld>
                    <a:r>
                      <a:rPr lang="en-US" baseline="0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t> : </a:t>
                    </a:r>
                    <a:fld id="{2138932B-8F3E-4E31-9EBD-EE245B156B19}" type="VALUE">
                      <a:rPr lang="en-US" baseline="0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pPr/>
                      <a:t>[VALEUR]</a:t>
                    </a:fld>
                    <a:endParaRPr lang="en-US" baseline="0">
                      <a:solidFill>
                        <a:schemeClr val="accent6">
                          <a:lumMod val="75000"/>
                        </a:schemeClr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: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890160312694731"/>
                      <c:h val="0.1354924775341818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79C1-495A-A21A-C96901A1E6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ln w="3175"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: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'Répartition selon motif'!$A$6:$A$11</c:f>
              <c:strCache>
                <c:ptCount val="6"/>
                <c:pt idx="0">
                  <c:v>Carrière longue</c:v>
                </c:pt>
                <c:pt idx="1">
                  <c:v>Catégorie active</c:v>
                </c:pt>
                <c:pt idx="2">
                  <c:v>Raisons familiales</c:v>
                </c:pt>
                <c:pt idx="3">
                  <c:v>Fonctionnaire handicapé</c:v>
                </c:pt>
                <c:pt idx="4">
                  <c:v>Invalidité</c:v>
                </c:pt>
                <c:pt idx="5">
                  <c:v>Catégorie sédentaire</c:v>
                </c:pt>
              </c:strCache>
            </c:strRef>
          </c:cat>
          <c:val>
            <c:numRef>
              <c:f>'Répartition selon motif'!$B$6:$B$11</c:f>
              <c:numCache>
                <c:formatCode>0%</c:formatCode>
                <c:ptCount val="6"/>
                <c:pt idx="0">
                  <c:v>0.3974658671274181</c:v>
                </c:pt>
                <c:pt idx="1">
                  <c:v>0.29589727953382794</c:v>
                </c:pt>
                <c:pt idx="2">
                  <c:v>7.243283531524207E-2</c:v>
                </c:pt>
                <c:pt idx="3">
                  <c:v>5.9626655825456513E-3</c:v>
                </c:pt>
                <c:pt idx="4">
                  <c:v>0.19293966188975845</c:v>
                </c:pt>
                <c:pt idx="5">
                  <c:v>3.5301690551207777E-2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D-4138-80F3-7CBD19DB5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 b="1">
                <a:solidFill>
                  <a:sysClr val="windowText" lastClr="000000"/>
                </a:solidFill>
              </a:rPr>
              <a:t>Part des départs anticipés pour l'ensemble</a:t>
            </a:r>
          </a:p>
          <a:p>
            <a:pPr>
              <a:defRPr/>
            </a:pPr>
            <a:r>
              <a:rPr lang="fr-FR" sz="1000" b="1">
                <a:solidFill>
                  <a:sysClr val="windowText" lastClr="000000"/>
                </a:solidFill>
              </a:rPr>
              <a:t> des</a:t>
            </a:r>
            <a:r>
              <a:rPr lang="fr-FR" sz="1000" b="1" baseline="0">
                <a:solidFill>
                  <a:sysClr val="windowText" lastClr="000000"/>
                </a:solidFill>
              </a:rPr>
              <a:t> départs : 43 %</a:t>
            </a:r>
            <a:endParaRPr lang="fr-FR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45451636292128705"/>
          <c:y val="7.107764056932630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0093900018000441"/>
          <c:y val="9.9508696797056831E-2"/>
          <c:w val="0.66265186060298586"/>
          <c:h val="0.818047396473597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Filieres!$A$7:$A$18</c:f>
              <c:strCache>
                <c:ptCount val="12"/>
                <c:pt idx="0">
                  <c:v>CULTURELLE</c:v>
                </c:pt>
                <c:pt idx="1">
                  <c:v>ANIMATION</c:v>
                </c:pt>
                <c:pt idx="2">
                  <c:v>MEDICO-SOCIALE</c:v>
                </c:pt>
                <c:pt idx="3">
                  <c:v>SPORTIVE</c:v>
                </c:pt>
                <c:pt idx="4">
                  <c:v>ADMINISTRATIVE</c:v>
                </c:pt>
                <c:pt idx="5">
                  <c:v>SOCIO-EDUCATIVE</c:v>
                </c:pt>
                <c:pt idx="6">
                  <c:v>MEDICO-TECHNIQUE</c:v>
                </c:pt>
                <c:pt idx="7">
                  <c:v>TECHNIQUE</c:v>
                </c:pt>
                <c:pt idx="8">
                  <c:v>TECHNIQUE ET OUVRIERE</c:v>
                </c:pt>
                <c:pt idx="9">
                  <c:v>POLICE MUNICIPALE</c:v>
                </c:pt>
                <c:pt idx="10">
                  <c:v>SOIGNANTE</c:v>
                </c:pt>
                <c:pt idx="11">
                  <c:v>SAPEURS POMPIERS PROFESSIONNELS</c:v>
                </c:pt>
              </c:strCache>
            </c:strRef>
          </c:cat>
          <c:val>
            <c:numRef>
              <c:f>Filieres!$B$7:$B$18</c:f>
              <c:numCache>
                <c:formatCode>0%</c:formatCode>
                <c:ptCount val="12"/>
                <c:pt idx="0">
                  <c:v>0.13877822045152721</c:v>
                </c:pt>
                <c:pt idx="1">
                  <c:v>0.24447717231222385</c:v>
                </c:pt>
                <c:pt idx="2">
                  <c:v>0.24692458548760921</c:v>
                </c:pt>
                <c:pt idx="3">
                  <c:v>0.29729729729729731</c:v>
                </c:pt>
                <c:pt idx="4">
                  <c:v>0.29681674792084889</c:v>
                </c:pt>
                <c:pt idx="5">
                  <c:v>0.32758620689655171</c:v>
                </c:pt>
                <c:pt idx="6">
                  <c:v>0.40462427745664742</c:v>
                </c:pt>
                <c:pt idx="7">
                  <c:v>0.42193207103572777</c:v>
                </c:pt>
                <c:pt idx="8">
                  <c:v>0.52253756260434059</c:v>
                </c:pt>
                <c:pt idx="9">
                  <c:v>0.61111111111111116</c:v>
                </c:pt>
                <c:pt idx="10">
                  <c:v>0.67736791013729025</c:v>
                </c:pt>
                <c:pt idx="11">
                  <c:v>0.84132841328413288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C7-4D2D-896E-C941F1F3C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8635624"/>
        <c:axId val="718629392"/>
      </c:barChart>
      <c:catAx>
        <c:axId val="718635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8629392"/>
        <c:crosses val="autoZero"/>
        <c:auto val="1"/>
        <c:lblAlgn val="ctr"/>
        <c:lblOffset val="100"/>
        <c:noMultiLvlLbl val="0"/>
      </c:catAx>
      <c:valAx>
        <c:axId val="718629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8635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'Catégories hiérarchiques'!$C$6</c:f>
              <c:strCache>
                <c:ptCount val="1"/>
                <c:pt idx="0">
                  <c:v>Départs anticipés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'Catégories hiérarchiques'!$A$7:$A$9</c:f>
              <c:strCache>
                <c:ptCount val="3"/>
                <c:pt idx="0">
                  <c:v>Catégorie A</c:v>
                </c:pt>
                <c:pt idx="1">
                  <c:v>Catégorie B</c:v>
                </c:pt>
                <c:pt idx="2">
                  <c:v>Catégorie C</c:v>
                </c:pt>
              </c:strCache>
            </c:strRef>
          </c:cat>
          <c:val>
            <c:numRef>
              <c:f>'Catégories hiérarchiques'!$C$7:$C$9</c:f>
              <c:numCache>
                <c:formatCode>0%</c:formatCode>
                <c:ptCount val="3"/>
                <c:pt idx="0">
                  <c:v>0.27864326562808123</c:v>
                </c:pt>
                <c:pt idx="1">
                  <c:v>0.47059295514723581</c:v>
                </c:pt>
                <c:pt idx="2">
                  <c:v>0.45384228811152139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A-4909-BA36-6A1A5E730724}"/>
            </c:ext>
          </c:extLst>
        </c:ser>
        <c:ser>
          <c:idx val="0"/>
          <c:order val="1"/>
          <c:tx>
            <c:strRef>
              <c:f>'Catégories hiérarchiques'!$B$6</c:f>
              <c:strCache>
                <c:ptCount val="1"/>
                <c:pt idx="0">
                  <c:v>Départs à 62 ans et +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'Catégories hiérarchiques'!$A$7:$A$9</c:f>
              <c:strCache>
                <c:ptCount val="3"/>
                <c:pt idx="0">
                  <c:v>Catégorie A</c:v>
                </c:pt>
                <c:pt idx="1">
                  <c:v>Catégorie B</c:v>
                </c:pt>
                <c:pt idx="2">
                  <c:v>Catégorie C</c:v>
                </c:pt>
              </c:strCache>
            </c:strRef>
          </c:cat>
          <c:val>
            <c:numRef>
              <c:f>'Catégories hiérarchiques'!$B$7:$B$9</c:f>
              <c:numCache>
                <c:formatCode>0%</c:formatCode>
                <c:ptCount val="3"/>
                <c:pt idx="0">
                  <c:v>0.72135673437191872</c:v>
                </c:pt>
                <c:pt idx="1">
                  <c:v>0.52940704485276413</c:v>
                </c:pt>
                <c:pt idx="2">
                  <c:v>0.54615771188847861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2A-4909-BA36-6A1A5E730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7939104"/>
        <c:axId val="987932872"/>
      </c:barChart>
      <c:catAx>
        <c:axId val="98793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87932872"/>
        <c:crosses val="autoZero"/>
        <c:auto val="1"/>
        <c:lblAlgn val="ctr"/>
        <c:lblOffset val="100"/>
        <c:noMultiLvlLbl val="0"/>
      </c:catAx>
      <c:valAx>
        <c:axId val="9879328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879391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'Age moyen par motif'!$B$4</c:f>
              <c:strCache>
                <c:ptCount val="1"/>
                <c:pt idx="0">
                  <c:v>Départs à 62 ans et +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pattFill prst="pct90">
                <a:fgClr>
                  <a:schemeClr val="accent1">
                    <a:lumMod val="5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D0-492E-8839-BEC03C464B81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'Age moyen par motif'!$A$5:$A$11</c:f>
              <c:strCache>
                <c:ptCount val="7"/>
                <c:pt idx="0">
                  <c:v>Catégorie sédentaire</c:v>
                </c:pt>
                <c:pt idx="1">
                  <c:v>Raisons familiales</c:v>
                </c:pt>
                <c:pt idx="2">
                  <c:v>Carrière longue</c:v>
                </c:pt>
                <c:pt idx="3">
                  <c:v>Fonctionnaire handicapé</c:v>
                </c:pt>
                <c:pt idx="4">
                  <c:v>Catégorie active</c:v>
                </c:pt>
                <c:pt idx="5">
                  <c:v>Invalidité</c:v>
                </c:pt>
                <c:pt idx="6">
                  <c:v>Ensemble des départs</c:v>
                </c:pt>
              </c:strCache>
            </c:strRef>
          </c:cat>
          <c:val>
            <c:numRef>
              <c:f>'Age moyen par motif'!$B$5:$B$11</c:f>
              <c:numCache>
                <c:formatCode>0.0</c:formatCode>
                <c:ptCount val="7"/>
                <c:pt idx="0">
                  <c:v>63.37</c:v>
                </c:pt>
                <c:pt idx="1">
                  <c:v>63.5</c:v>
                </c:pt>
                <c:pt idx="2">
                  <c:v>63.34</c:v>
                </c:pt>
                <c:pt idx="3">
                  <c:v>63.53</c:v>
                </c:pt>
                <c:pt idx="4">
                  <c:v>62.99</c:v>
                </c:pt>
                <c:pt idx="5">
                  <c:v>63.62</c:v>
                </c:pt>
                <c:pt idx="6">
                  <c:v>63.36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D0-492E-8839-BEC03C464B81}"/>
            </c:ext>
          </c:extLst>
        </c:ser>
        <c:ser>
          <c:idx val="1"/>
          <c:order val="1"/>
          <c:tx>
            <c:strRef>
              <c:f>'Age moyen par motif'!$C$4</c:f>
              <c:strCache>
                <c:ptCount val="1"/>
                <c:pt idx="0">
                  <c:v>Départs anticipés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pattFill prst="pct90">
                <a:fgClr>
                  <a:srgbClr val="C00000"/>
                </a:fgClr>
                <a:bgClr>
                  <a:schemeClr val="bg1"/>
                </a:bgClr>
              </a:patt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AD0-492E-8839-BEC03C464B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'Age moyen par motif'!$A$5:$A$11</c:f>
              <c:strCache>
                <c:ptCount val="7"/>
                <c:pt idx="0">
                  <c:v>Catégorie sédentaire</c:v>
                </c:pt>
                <c:pt idx="1">
                  <c:v>Raisons familiales</c:v>
                </c:pt>
                <c:pt idx="2">
                  <c:v>Carrière longue</c:v>
                </c:pt>
                <c:pt idx="3">
                  <c:v>Fonctionnaire handicapé</c:v>
                </c:pt>
                <c:pt idx="4">
                  <c:v>Catégorie active</c:v>
                </c:pt>
                <c:pt idx="5">
                  <c:v>Invalidité</c:v>
                </c:pt>
                <c:pt idx="6">
                  <c:v>Ensemble des départs</c:v>
                </c:pt>
              </c:strCache>
            </c:strRef>
          </c:cat>
          <c:val>
            <c:numRef>
              <c:f>'Age moyen par motif'!$C$5:$C$11</c:f>
              <c:numCache>
                <c:formatCode>0.0</c:formatCode>
                <c:ptCount val="7"/>
                <c:pt idx="0">
                  <c:v>61</c:v>
                </c:pt>
                <c:pt idx="1">
                  <c:v>59.22</c:v>
                </c:pt>
                <c:pt idx="2">
                  <c:v>60.57</c:v>
                </c:pt>
                <c:pt idx="3">
                  <c:v>58.58</c:v>
                </c:pt>
                <c:pt idx="4">
                  <c:v>59.14</c:v>
                </c:pt>
                <c:pt idx="5">
                  <c:v>55.47</c:v>
                </c:pt>
                <c:pt idx="6">
                  <c:v>59.06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D0-492E-8839-BEC03C464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56360288"/>
        <c:axId val="956356024"/>
      </c:barChart>
      <c:catAx>
        <c:axId val="956360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6356024"/>
        <c:crosses val="autoZero"/>
        <c:auto val="1"/>
        <c:lblAlgn val="ctr"/>
        <c:lblOffset val="100"/>
        <c:noMultiLvlLbl val="0"/>
      </c:catAx>
      <c:valAx>
        <c:axId val="956356024"/>
        <c:scaling>
          <c:orientation val="minMax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636028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'Répartition par âge'!$A$10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C6D-4C27-8D71-4BFC55BB87CA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C6D-4C27-8D71-4BFC55BB87CA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C6D-4C27-8D71-4BFC55BB87CA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C6D-4C27-8D71-4BFC55BB87CA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C6D-4C27-8D71-4BFC55BB87CA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C6D-4C27-8D71-4BFC55BB87CA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C6D-4C27-8D71-4BFC55BB87CA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C6D-4C27-8D71-4BFC55BB87C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C6D-4C27-8D71-4BFC55BB87C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C6D-4C27-8D71-4BFC55BB87C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C6D-4C27-8D71-4BFC55BB87C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C6D-4C27-8D71-4BFC55BB87C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C6D-4C27-8D71-4BFC55BB87C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C6D-4C27-8D71-4BFC55BB87CA}"/>
              </c:ext>
            </c:extLst>
          </c:dPt>
          <c:cat>
            <c:strRef>
              <c:f>'Répartition par âge'!$B$4:$O$4</c:f>
              <c:strCache>
                <c:ptCount val="14"/>
                <c:pt idx="0">
                  <c:v>av 55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 et +</c:v>
                </c:pt>
              </c:strCache>
            </c:strRef>
          </c:cat>
          <c:val>
            <c:numRef>
              <c:f>'Répartition par âge'!$B$10:$O$10</c:f>
              <c:numCache>
                <c:formatCode>0%</c:formatCode>
                <c:ptCount val="14"/>
                <c:pt idx="0">
                  <c:v>3.1657003001078057E-2</c:v>
                </c:pt>
                <c:pt idx="1">
                  <c:v>6.031292794498995E-3</c:v>
                </c:pt>
                <c:pt idx="2">
                  <c:v>7.4298534424987617E-3</c:v>
                </c:pt>
                <c:pt idx="3">
                  <c:v>5.2038110777657992E-2</c:v>
                </c:pt>
                <c:pt idx="4">
                  <c:v>2.9865097170828355E-2</c:v>
                </c:pt>
                <c:pt idx="5">
                  <c:v>3.0185600652661636E-2</c:v>
                </c:pt>
                <c:pt idx="6">
                  <c:v>0.18039975525188659</c:v>
                </c:pt>
                <c:pt idx="7">
                  <c:v>9.2406981148567935E-2</c:v>
                </c:pt>
                <c:pt idx="8">
                  <c:v>0.31343783689286442</c:v>
                </c:pt>
                <c:pt idx="9">
                  <c:v>9.4096908598234316E-2</c:v>
                </c:pt>
                <c:pt idx="10">
                  <c:v>5.6816526324990534E-2</c:v>
                </c:pt>
                <c:pt idx="11">
                  <c:v>4.6516709886075577E-2</c:v>
                </c:pt>
                <c:pt idx="12">
                  <c:v>4.2437574662742929E-2</c:v>
                </c:pt>
                <c:pt idx="13">
                  <c:v>1.6680749395413887E-2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C6D-4C27-8D71-4BFC55BB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98900600"/>
        <c:axId val="798899944"/>
      </c:barChart>
      <c:catAx>
        <c:axId val="798900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8899944"/>
        <c:crosses val="autoZero"/>
        <c:auto val="1"/>
        <c:lblAlgn val="ctr"/>
        <c:lblOffset val="100"/>
        <c:noMultiLvlLbl val="0"/>
      </c:catAx>
      <c:valAx>
        <c:axId val="798899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8900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</xdr:row>
      <xdr:rowOff>19050</xdr:rowOff>
    </xdr:from>
    <xdr:to>
      <xdr:col>10</xdr:col>
      <xdr:colOff>361950</xdr:colOff>
      <xdr:row>17</xdr:row>
      <xdr:rowOff>95250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BC19DB8-E178-4246-9D2A-25A917AA6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445573</xdr:colOff>
      <xdr:row>3</xdr:row>
      <xdr:rowOff>65136</xdr:rowOff>
    </xdr:from>
    <xdr:to>
      <xdr:col>13</xdr:col>
      <xdr:colOff>130968</xdr:colOff>
      <xdr:row>21</xdr:row>
      <xdr:rowOff>130969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52AED53-5EFD-4DB4-AF62-12E6C4E7D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36418</xdr:colOff>
      <xdr:row>0</xdr:row>
      <xdr:rowOff>0</xdr:rowOff>
    </xdr:from>
    <xdr:to>
      <xdr:col>14</xdr:col>
      <xdr:colOff>36418</xdr:colOff>
      <xdr:row>0</xdr:row>
      <xdr:rowOff>3782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236AFB8-42AA-490C-AAF9-E11BB83730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571501</xdr:colOff>
      <xdr:row>1</xdr:row>
      <xdr:rowOff>21167</xdr:rowOff>
    </xdr:from>
    <xdr:to>
      <xdr:col>14</xdr:col>
      <xdr:colOff>560917</xdr:colOff>
      <xdr:row>18</xdr:row>
      <xdr:rowOff>144992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7A899FBF-EE0E-4C2C-9472-CC9F91D10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1001710</xdr:colOff>
      <xdr:row>2</xdr:row>
      <xdr:rowOff>68261</xdr:rowOff>
    </xdr:from>
    <xdr:to>
      <xdr:col>7</xdr:col>
      <xdr:colOff>254000</xdr:colOff>
      <xdr:row>16</xdr:row>
      <xdr:rowOff>42332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8173ABE6-A25B-4C13-A778-9A6AF336B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626531</xdr:colOff>
      <xdr:row>1</xdr:row>
      <xdr:rowOff>155576</xdr:rowOff>
    </xdr:from>
    <xdr:to>
      <xdr:col>6</xdr:col>
      <xdr:colOff>539748</xdr:colOff>
      <xdr:row>14</xdr:row>
      <xdr:rowOff>84139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755781E5-CDB7-400F-B8BC-169AB52D3C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656166</xdr:colOff>
      <xdr:row>15</xdr:row>
      <xdr:rowOff>116416</xdr:rowOff>
    </xdr:from>
    <xdr:to>
      <xdr:col>14</xdr:col>
      <xdr:colOff>229658</xdr:colOff>
      <xdr:row>34</xdr:row>
      <xdr:rowOff>74083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B97ADAB7-CDF3-46D0-8EB2-9CDE829B6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726281</xdr:colOff>
      <xdr:row>6</xdr:row>
      <xdr:rowOff>51195</xdr:rowOff>
    </xdr:from>
    <xdr:to>
      <xdr:col>11</xdr:col>
      <xdr:colOff>83343</xdr:colOff>
      <xdr:row>22</xdr:row>
      <xdr:rowOff>83343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D31A07F1-C568-435F-BDF2-DB66B689EA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60931</xdr:colOff>
      <xdr:row>5</xdr:row>
      <xdr:rowOff>1398</xdr:rowOff>
    </xdr:from>
    <xdr:to>
      <xdr:col>11</xdr:col>
      <xdr:colOff>109957</xdr:colOff>
      <xdr:row>23</xdr:row>
      <xdr:rowOff>145955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8E4B347-4B30-4ABF-81A2-B948EEF25A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671513</xdr:colOff>
      <xdr:row>7</xdr:row>
      <xdr:rowOff>11909</xdr:rowOff>
    </xdr:from>
    <xdr:to>
      <xdr:col>7</xdr:col>
      <xdr:colOff>700088</xdr:colOff>
      <xdr:row>23</xdr:row>
      <xdr:rowOff>59534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0D395BE1-16B9-4153-96FD-D0FDF3BE383C}"/>
            </a:ext>
          </a:extLst>
        </xdr:cNvPr>
        <xdr:cNvCxnSpPr/>
      </xdr:nvCxnSpPr>
      <xdr:spPr>
        <a:xfrm flipH="1" flipV="1">
          <a:off x="7505701" y="1345409"/>
          <a:ext cx="28575" cy="309562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334074</xdr:colOff>
      <xdr:row>5</xdr:row>
      <xdr:rowOff>35719</xdr:rowOff>
    </xdr:from>
    <xdr:to>
      <xdr:col>9</xdr:col>
      <xdr:colOff>750793</xdr:colOff>
      <xdr:row>15</xdr:row>
      <xdr:rowOff>142875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623EF8FE-26E0-4E0A-828F-EB944EB4DE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527576</xdr:colOff>
      <xdr:row>0</xdr:row>
      <xdr:rowOff>146050</xdr:rowOff>
    </xdr:from>
    <xdr:to>
      <xdr:col>14</xdr:col>
      <xdr:colOff>158749</xdr:colOff>
      <xdr:row>17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BA9C74F-2413-4FB7-804B-5C7FA1B76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554690</xdr:colOff>
      <xdr:row>11</xdr:row>
      <xdr:rowOff>158003</xdr:rowOff>
    </xdr:from>
    <xdr:to>
      <xdr:col>3</xdr:col>
      <xdr:colOff>526677</xdr:colOff>
      <xdr:row>23</xdr:row>
      <xdr:rowOff>168088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7BABEB8A-76DA-462F-8327-F25CA14B48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191622</xdr:colOff>
      <xdr:row>25</xdr:row>
      <xdr:rowOff>57149</xdr:rowOff>
    </xdr:from>
    <xdr:to>
      <xdr:col>13</xdr:col>
      <xdr:colOff>584947</xdr:colOff>
      <xdr:row>38</xdr:row>
      <xdr:rowOff>113179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4CB5EE7-2FC7-49C3-94FC-0B797CEE91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147358</xdr:colOff>
      <xdr:row>12</xdr:row>
      <xdr:rowOff>70037</xdr:rowOff>
    </xdr:from>
    <xdr:to>
      <xdr:col>13</xdr:col>
      <xdr:colOff>455521</xdr:colOff>
      <xdr:row>23</xdr:row>
      <xdr:rowOff>12888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FFA3396F-FA1C-4D22-82F1-E99412A5D8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472328</xdr:colOff>
      <xdr:row>25</xdr:row>
      <xdr:rowOff>72278</xdr:rowOff>
    </xdr:from>
    <xdr:to>
      <xdr:col>3</xdr:col>
      <xdr:colOff>529477</xdr:colOff>
      <xdr:row>38</xdr:row>
      <xdr:rowOff>128308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1603A0CC-687D-4346-A4B0-2418A25999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219075</xdr:colOff>
      <xdr:row>25</xdr:row>
      <xdr:rowOff>47625</xdr:rowOff>
    </xdr:from>
    <xdr:to>
      <xdr:col>8</xdr:col>
      <xdr:colOff>611280</xdr:colOff>
      <xdr:row>38</xdr:row>
      <xdr:rowOff>103655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18E8296C-445C-4CED-A232-62B171134E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8</xdr:col>
      <xdr:colOff>305362</xdr:colOff>
      <xdr:row>24</xdr:row>
      <xdr:rowOff>10085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FAF69671-62F5-42AE-894C-2F4005BB2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_2021_qps_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tion"/>
      <sheetName val="Stat 2021"/>
      <sheetName val="stat 2021_2"/>
    </sheetNames>
    <sheetDataSet>
      <sheetData sheetId="0">
        <row r="6">
          <cell r="G6" t="str">
            <v>Référence 2010 :</v>
          </cell>
        </row>
        <row r="7">
          <cell r="G7">
            <v>0.46577781074415397</v>
          </cell>
        </row>
        <row r="8">
          <cell r="G8">
            <v>0.46577781074415397</v>
          </cell>
        </row>
        <row r="9">
          <cell r="G9">
            <v>0.46577781074415397</v>
          </cell>
        </row>
        <row r="10">
          <cell r="G10">
            <v>0.46577781074415414</v>
          </cell>
        </row>
        <row r="11">
          <cell r="G11">
            <v>0.46577781074415414</v>
          </cell>
        </row>
        <row r="12">
          <cell r="G12">
            <v>0.46577781074415414</v>
          </cell>
        </row>
        <row r="13">
          <cell r="G13">
            <v>0.46577781074415414</v>
          </cell>
        </row>
        <row r="14">
          <cell r="G14">
            <v>0.46577781074415414</v>
          </cell>
        </row>
        <row r="15">
          <cell r="G15">
            <v>0.46577781074415414</v>
          </cell>
        </row>
        <row r="16">
          <cell r="G16">
            <v>0.46577781074415414</v>
          </cell>
        </row>
        <row r="17">
          <cell r="G17">
            <v>0.46577781074415414</v>
          </cell>
        </row>
      </sheetData>
      <sheetData sheetId="1">
        <row r="69">
          <cell r="A69" t="str">
            <v>Hospitaliers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216A9-901A-40FB-883C-940F57ECC2A9}">
  <dimension ref="A2:B15"/>
  <sheetViews>
    <sheetView tabSelected="1" workbookViewId="0">
      <selection activeCell="A22" sqref="A22"/>
    </sheetView>
  </sheetViews>
  <sheetFormatPr baseColWidth="10" defaultRowHeight="15" x14ac:dyDescent="0.25"/>
  <cols>
    <col min="1" max="1" width="22.85546875" customWidth="1"/>
    <col min="2" max="2" width="24" bestFit="1" customWidth="1"/>
  </cols>
  <sheetData>
    <row r="2" spans="1:2" ht="15.75" x14ac:dyDescent="0.25">
      <c r="A2" s="14" t="s">
        <v>33</v>
      </c>
    </row>
    <row r="4" spans="1:2" x14ac:dyDescent="0.25">
      <c r="A4" s="8" t="s">
        <v>34</v>
      </c>
      <c r="B4" s="8" t="s">
        <v>27</v>
      </c>
    </row>
    <row r="5" spans="1:2" x14ac:dyDescent="0.25">
      <c r="A5" s="8">
        <v>2011</v>
      </c>
      <c r="B5" s="12">
        <v>0.57265460918967104</v>
      </c>
    </row>
    <row r="6" spans="1:2" x14ac:dyDescent="0.25">
      <c r="A6" s="8">
        <v>2012</v>
      </c>
      <c r="B6" s="12">
        <v>0.51301592928196382</v>
      </c>
    </row>
    <row r="7" spans="1:2" x14ac:dyDescent="0.25">
      <c r="A7" s="8">
        <v>2013</v>
      </c>
      <c r="B7" s="12">
        <v>0.53473812513850927</v>
      </c>
    </row>
    <row r="8" spans="1:2" x14ac:dyDescent="0.25">
      <c r="A8" s="8">
        <v>2014</v>
      </c>
      <c r="B8" s="12">
        <v>0.56725778943314564</v>
      </c>
    </row>
    <row r="9" spans="1:2" x14ac:dyDescent="0.25">
      <c r="A9" s="8">
        <v>2015</v>
      </c>
      <c r="B9" s="12">
        <v>0.57854335430775194</v>
      </c>
    </row>
    <row r="10" spans="1:2" x14ac:dyDescent="0.25">
      <c r="A10" s="8">
        <v>2016</v>
      </c>
      <c r="B10" s="12">
        <v>0.57317423078870533</v>
      </c>
    </row>
    <row r="11" spans="1:2" x14ac:dyDescent="0.25">
      <c r="A11" s="8">
        <v>2017</v>
      </c>
      <c r="B11" s="12">
        <v>0.56832556847983706</v>
      </c>
    </row>
    <row r="12" spans="1:2" x14ac:dyDescent="0.25">
      <c r="A12" s="8">
        <v>2018</v>
      </c>
      <c r="B12" s="12">
        <v>0.53930083674147722</v>
      </c>
    </row>
    <row r="13" spans="1:2" x14ac:dyDescent="0.25">
      <c r="A13" s="8">
        <v>2019</v>
      </c>
      <c r="B13" s="12">
        <v>0.52037782821996048</v>
      </c>
    </row>
    <row r="14" spans="1:2" x14ac:dyDescent="0.25">
      <c r="A14" s="8">
        <v>2020</v>
      </c>
      <c r="B14" s="12">
        <v>0.48028888655808449</v>
      </c>
    </row>
    <row r="15" spans="1:2" x14ac:dyDescent="0.25">
      <c r="A15" s="8">
        <v>2021</v>
      </c>
      <c r="B15" s="12">
        <v>0.43152247010321337</v>
      </c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42DD3-9DEB-4F1B-AEAA-B956CA9865EE}">
  <dimension ref="A1:E12"/>
  <sheetViews>
    <sheetView zoomScale="80" zoomScaleNormal="80" workbookViewId="0">
      <selection activeCell="A4" sqref="A4"/>
    </sheetView>
  </sheetViews>
  <sheetFormatPr baseColWidth="10" defaultRowHeight="15" x14ac:dyDescent="0.25"/>
  <cols>
    <col min="1" max="1" width="26" bestFit="1" customWidth="1"/>
    <col min="2" max="2" width="21.7109375" bestFit="1" customWidth="1"/>
    <col min="3" max="3" width="18.7109375" bestFit="1" customWidth="1"/>
    <col min="5" max="5" width="16.5703125" customWidth="1"/>
    <col min="6" max="6" width="11.42578125" customWidth="1"/>
  </cols>
  <sheetData>
    <row r="1" spans="1:5" x14ac:dyDescent="0.25">
      <c r="A1" s="13"/>
    </row>
    <row r="2" spans="1:5" x14ac:dyDescent="0.25">
      <c r="A2" s="1" t="s">
        <v>46</v>
      </c>
    </row>
    <row r="5" spans="1:5" x14ac:dyDescent="0.25">
      <c r="B5" t="s">
        <v>21</v>
      </c>
      <c r="C5" t="s">
        <v>22</v>
      </c>
    </row>
    <row r="6" spans="1:5" x14ac:dyDescent="0.25">
      <c r="A6" t="s">
        <v>0</v>
      </c>
      <c r="B6" s="7">
        <v>103.85</v>
      </c>
      <c r="C6" s="7">
        <v>116.02</v>
      </c>
      <c r="D6" s="5"/>
      <c r="E6" s="5"/>
    </row>
    <row r="7" spans="1:5" x14ac:dyDescent="0.25">
      <c r="A7" t="s">
        <v>1</v>
      </c>
      <c r="B7" s="7">
        <v>133.28</v>
      </c>
      <c r="C7" s="7">
        <v>139.54</v>
      </c>
      <c r="D7" s="5"/>
      <c r="E7" s="5"/>
    </row>
    <row r="8" spans="1:5" x14ac:dyDescent="0.25">
      <c r="A8" t="s">
        <v>2</v>
      </c>
      <c r="B8" s="7">
        <v>133.22999999999999</v>
      </c>
      <c r="C8" s="7">
        <v>123.67</v>
      </c>
      <c r="D8" s="5"/>
      <c r="E8" s="5"/>
    </row>
    <row r="9" spans="1:5" x14ac:dyDescent="0.25">
      <c r="A9" t="s">
        <v>3</v>
      </c>
      <c r="B9" s="7">
        <v>103.22</v>
      </c>
      <c r="C9" s="7">
        <v>103.74</v>
      </c>
      <c r="D9" s="5"/>
      <c r="E9" s="5"/>
    </row>
    <row r="10" spans="1:5" x14ac:dyDescent="0.25">
      <c r="A10" t="s">
        <v>5</v>
      </c>
      <c r="B10" s="7">
        <v>130.44999999999999</v>
      </c>
      <c r="C10" s="7">
        <v>139.13999999999999</v>
      </c>
      <c r="D10" s="5"/>
      <c r="E10" s="5"/>
    </row>
    <row r="11" spans="1:5" x14ac:dyDescent="0.25">
      <c r="A11" t="s">
        <v>4</v>
      </c>
      <c r="B11" s="7">
        <v>100.67</v>
      </c>
      <c r="C11" s="7">
        <v>94.22</v>
      </c>
      <c r="D11" s="5"/>
      <c r="E11" s="5"/>
    </row>
    <row r="12" spans="1:5" x14ac:dyDescent="0.25">
      <c r="A12" t="s">
        <v>26</v>
      </c>
      <c r="B12" s="7">
        <v>112.11</v>
      </c>
      <c r="C12" s="7">
        <v>123.17</v>
      </c>
      <c r="D12" s="5"/>
      <c r="E12" s="5"/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95882-5B6C-4199-8F40-BFCBFEE1C2BC}">
  <dimension ref="B2:F22"/>
  <sheetViews>
    <sheetView zoomScale="90" zoomScaleNormal="90" workbookViewId="0">
      <selection activeCell="B23" sqref="B23"/>
    </sheetView>
  </sheetViews>
  <sheetFormatPr baseColWidth="10" defaultRowHeight="15" x14ac:dyDescent="0.25"/>
  <cols>
    <col min="1" max="1" width="4" customWidth="1"/>
    <col min="2" max="2" width="18.42578125" customWidth="1"/>
    <col min="3" max="3" width="12.85546875" bestFit="1" customWidth="1"/>
    <col min="4" max="4" width="14.42578125" bestFit="1" customWidth="1"/>
  </cols>
  <sheetData>
    <row r="2" spans="2:4" x14ac:dyDescent="0.25">
      <c r="B2" s="1" t="s">
        <v>28</v>
      </c>
    </row>
    <row r="4" spans="2:4" x14ac:dyDescent="0.25">
      <c r="C4" t="s">
        <v>21</v>
      </c>
      <c r="D4" t="s">
        <v>22</v>
      </c>
    </row>
    <row r="5" spans="2:4" x14ac:dyDescent="0.25">
      <c r="B5" t="s">
        <v>0</v>
      </c>
      <c r="C5" s="11">
        <v>1254.72</v>
      </c>
      <c r="D5" s="11">
        <v>1640.12</v>
      </c>
    </row>
    <row r="6" spans="2:4" x14ac:dyDescent="0.25">
      <c r="B6" t="s">
        <v>1</v>
      </c>
      <c r="C6" s="11">
        <v>1831.61</v>
      </c>
      <c r="D6" s="11">
        <v>1810.18</v>
      </c>
    </row>
    <row r="7" spans="2:4" x14ac:dyDescent="0.25">
      <c r="B7" t="s">
        <v>2</v>
      </c>
      <c r="C7" s="11">
        <v>1650.46</v>
      </c>
      <c r="D7" s="11">
        <v>1368.93</v>
      </c>
    </row>
    <row r="8" spans="2:4" x14ac:dyDescent="0.25">
      <c r="B8" t="s">
        <v>3</v>
      </c>
      <c r="C8" s="11">
        <v>1190.1300000000001</v>
      </c>
      <c r="D8" s="11">
        <v>1123.98</v>
      </c>
    </row>
    <row r="9" spans="2:4" x14ac:dyDescent="0.25">
      <c r="B9" t="s">
        <v>5</v>
      </c>
      <c r="C9" s="11">
        <v>1693.84</v>
      </c>
      <c r="D9" s="11">
        <v>1716.79</v>
      </c>
    </row>
    <row r="10" spans="2:4" x14ac:dyDescent="0.25">
      <c r="B10" t="s">
        <v>4</v>
      </c>
      <c r="C10" s="11">
        <v>1175.3599999999999</v>
      </c>
      <c r="D10" s="11">
        <v>1057.97</v>
      </c>
    </row>
    <row r="11" spans="2:4" x14ac:dyDescent="0.25">
      <c r="B11" t="s">
        <v>26</v>
      </c>
      <c r="C11" s="11">
        <v>1381.12</v>
      </c>
      <c r="D11" s="11">
        <v>1452.58</v>
      </c>
    </row>
    <row r="22" spans="6:6" x14ac:dyDescent="0.25">
      <c r="F22" t="s">
        <v>47</v>
      </c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49146-3931-4180-AC5F-8578E355FE77}">
  <dimension ref="A1:B19"/>
  <sheetViews>
    <sheetView zoomScale="90" zoomScaleNormal="90" workbookViewId="0">
      <selection activeCell="A2" sqref="A2"/>
    </sheetView>
  </sheetViews>
  <sheetFormatPr baseColWidth="10" defaultRowHeight="15" x14ac:dyDescent="0.25"/>
  <cols>
    <col min="1" max="1" width="21" bestFit="1" customWidth="1"/>
    <col min="2" max="2" width="24.28515625" bestFit="1" customWidth="1"/>
    <col min="3" max="3" width="18.42578125" customWidth="1"/>
    <col min="4" max="4" width="12.85546875" bestFit="1" customWidth="1"/>
    <col min="5" max="5" width="14.42578125" bestFit="1" customWidth="1"/>
  </cols>
  <sheetData>
    <row r="1" spans="1:2" x14ac:dyDescent="0.25">
      <c r="B1" s="6"/>
    </row>
    <row r="2" spans="1:2" x14ac:dyDescent="0.25">
      <c r="A2" s="1" t="s">
        <v>35</v>
      </c>
      <c r="B2" s="6"/>
    </row>
    <row r="3" spans="1:2" x14ac:dyDescent="0.25">
      <c r="B3" s="6"/>
    </row>
    <row r="7" spans="1:2" x14ac:dyDescent="0.25">
      <c r="B7" t="s">
        <v>27</v>
      </c>
    </row>
    <row r="8" spans="1:2" x14ac:dyDescent="0.25">
      <c r="A8" t="s">
        <v>29</v>
      </c>
      <c r="B8" s="6">
        <v>0.58810119792597892</v>
      </c>
    </row>
    <row r="9" spans="1:2" x14ac:dyDescent="0.25">
      <c r="A9" t="s">
        <v>30</v>
      </c>
      <c r="B9" s="6">
        <v>0.35357683164037174</v>
      </c>
    </row>
    <row r="10" spans="1:2" x14ac:dyDescent="0.25">
      <c r="B10" s="6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397F2-BCDD-4409-8A37-3CBB445F8C02}">
  <dimension ref="A2:B8"/>
  <sheetViews>
    <sheetView zoomScale="90" zoomScaleNormal="90" workbookViewId="0">
      <selection activeCell="C26" sqref="C26"/>
    </sheetView>
  </sheetViews>
  <sheetFormatPr baseColWidth="10" defaultRowHeight="15" x14ac:dyDescent="0.25"/>
  <cols>
    <col min="1" max="1" width="21" bestFit="1" customWidth="1"/>
    <col min="2" max="2" width="24.28515625" bestFit="1" customWidth="1"/>
    <col min="3" max="3" width="18.42578125" customWidth="1"/>
    <col min="4" max="4" width="12.85546875" bestFit="1" customWidth="1"/>
    <col min="5" max="5" width="14.42578125" bestFit="1" customWidth="1"/>
  </cols>
  <sheetData>
    <row r="2" spans="1:2" x14ac:dyDescent="0.25">
      <c r="A2" s="1" t="s">
        <v>36</v>
      </c>
    </row>
    <row r="5" spans="1:2" x14ac:dyDescent="0.25">
      <c r="B5" t="s">
        <v>27</v>
      </c>
    </row>
    <row r="6" spans="1:2" x14ac:dyDescent="0.25">
      <c r="A6" t="s">
        <v>31</v>
      </c>
      <c r="B6" s="6">
        <v>0.50789945391637836</v>
      </c>
    </row>
    <row r="7" spans="1:2" x14ac:dyDescent="0.25">
      <c r="A7" t="s">
        <v>32</v>
      </c>
      <c r="B7" s="6">
        <v>0.38817100754708528</v>
      </c>
    </row>
    <row r="8" spans="1:2" x14ac:dyDescent="0.25">
      <c r="B8" s="6"/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53194-6883-45D0-9954-FC85CC1765FD}">
  <dimension ref="B15:E25"/>
  <sheetViews>
    <sheetView topLeftCell="A14" zoomScale="90" zoomScaleNormal="90" workbookViewId="0">
      <selection activeCell="B15" sqref="B15"/>
    </sheetView>
  </sheetViews>
  <sheetFormatPr baseColWidth="10" defaultRowHeight="15" x14ac:dyDescent="0.25"/>
  <cols>
    <col min="1" max="1" width="4" customWidth="1"/>
    <col min="2" max="2" width="18.42578125" customWidth="1"/>
    <col min="3" max="3" width="19.5703125" bestFit="1" customWidth="1"/>
    <col min="4" max="4" width="16.42578125" bestFit="1" customWidth="1"/>
  </cols>
  <sheetData>
    <row r="15" spans="2:2" x14ac:dyDescent="0.25">
      <c r="B15" s="1" t="s">
        <v>37</v>
      </c>
    </row>
    <row r="18" spans="2:5" x14ac:dyDescent="0.25">
      <c r="C18" t="s">
        <v>21</v>
      </c>
      <c r="D18" t="s">
        <v>22</v>
      </c>
    </row>
    <row r="19" spans="2:5" x14ac:dyDescent="0.25">
      <c r="B19" t="s">
        <v>0</v>
      </c>
      <c r="C19" s="9">
        <v>0.96554999452014756</v>
      </c>
      <c r="D19" s="9">
        <v>3.4450005479852407E-2</v>
      </c>
      <c r="E19" s="6"/>
    </row>
    <row r="20" spans="2:5" x14ac:dyDescent="0.25">
      <c r="B20" t="s">
        <v>1</v>
      </c>
      <c r="C20" s="9">
        <v>0.52730488613751936</v>
      </c>
      <c r="D20" s="9">
        <v>0.47269511386248064</v>
      </c>
      <c r="E20" s="6"/>
    </row>
    <row r="21" spans="2:5" x14ac:dyDescent="0.25">
      <c r="B21" t="s">
        <v>2</v>
      </c>
      <c r="C21" s="9">
        <v>0.35887206951199524</v>
      </c>
      <c r="D21" s="9">
        <v>0.64112793048800476</v>
      </c>
      <c r="E21" s="6"/>
    </row>
    <row r="22" spans="2:5" x14ac:dyDescent="0.25">
      <c r="B22" t="s">
        <v>5</v>
      </c>
      <c r="C22" s="9">
        <v>0.21662763466042156</v>
      </c>
      <c r="D22" s="9">
        <v>0.78337236533957844</v>
      </c>
      <c r="E22" s="6"/>
    </row>
    <row r="23" spans="2:5" x14ac:dyDescent="0.25">
      <c r="B23" t="s">
        <v>3</v>
      </c>
      <c r="C23" s="9">
        <v>0.2142857142857143</v>
      </c>
      <c r="D23" s="9">
        <v>0.7857142857142857</v>
      </c>
      <c r="E23" s="6"/>
    </row>
    <row r="24" spans="2:5" x14ac:dyDescent="0.25">
      <c r="B24" t="s">
        <v>4</v>
      </c>
      <c r="C24" s="9">
        <v>0.18292682926829273</v>
      </c>
      <c r="D24" s="9">
        <v>0.81707317073170727</v>
      </c>
      <c r="E24" s="6"/>
    </row>
    <row r="25" spans="2:5" x14ac:dyDescent="0.25">
      <c r="C25" s="9"/>
      <c r="D25" s="6"/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12BA1-9FA3-43DD-963D-791DA0319262}">
  <dimension ref="A2:B12"/>
  <sheetViews>
    <sheetView zoomScale="80" zoomScaleNormal="80" workbookViewId="0">
      <selection activeCell="B6" sqref="B6"/>
    </sheetView>
  </sheetViews>
  <sheetFormatPr baseColWidth="10" defaultRowHeight="15" x14ac:dyDescent="0.25"/>
  <cols>
    <col min="1" max="1" width="27.85546875" customWidth="1"/>
    <col min="2" max="2" width="17.140625" bestFit="1" customWidth="1"/>
    <col min="3" max="3" width="12.28515625" customWidth="1"/>
    <col min="5" max="5" width="16.5703125" customWidth="1"/>
    <col min="6" max="6" width="11.42578125" customWidth="1"/>
  </cols>
  <sheetData>
    <row r="2" spans="1:2" ht="15.75" x14ac:dyDescent="0.25">
      <c r="A2" s="16" t="s">
        <v>38</v>
      </c>
    </row>
    <row r="5" spans="1:2" x14ac:dyDescent="0.25">
      <c r="B5" t="s">
        <v>39</v>
      </c>
    </row>
    <row r="6" spans="1:2" x14ac:dyDescent="0.25">
      <c r="A6" t="s">
        <v>2</v>
      </c>
      <c r="B6" s="2">
        <v>0.3974658671274181</v>
      </c>
    </row>
    <row r="7" spans="1:2" x14ac:dyDescent="0.25">
      <c r="A7" t="s">
        <v>5</v>
      </c>
      <c r="B7" s="2">
        <v>0.29589727953382794</v>
      </c>
    </row>
    <row r="8" spans="1:2" x14ac:dyDescent="0.25">
      <c r="A8" t="s">
        <v>1</v>
      </c>
      <c r="B8" s="2">
        <v>7.243283531524207E-2</v>
      </c>
    </row>
    <row r="9" spans="1:2" x14ac:dyDescent="0.25">
      <c r="A9" t="s">
        <v>3</v>
      </c>
      <c r="B9" s="2">
        <v>5.9626655825456513E-3</v>
      </c>
    </row>
    <row r="10" spans="1:2" x14ac:dyDescent="0.25">
      <c r="A10" t="s">
        <v>4</v>
      </c>
      <c r="B10" s="2">
        <v>0.19293966188975845</v>
      </c>
    </row>
    <row r="11" spans="1:2" x14ac:dyDescent="0.25">
      <c r="A11" t="s">
        <v>0</v>
      </c>
      <c r="B11" s="2">
        <v>3.5301690551207777E-2</v>
      </c>
    </row>
    <row r="12" spans="1:2" x14ac:dyDescent="0.25">
      <c r="A12" t="s">
        <v>6</v>
      </c>
      <c r="B12" s="4">
        <f>SUM(B6:B11)</f>
        <v>0.99999999999999989</v>
      </c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2C199-E518-4ADB-B981-8E57112CA212}">
  <dimension ref="A3:C21"/>
  <sheetViews>
    <sheetView zoomScale="80" zoomScaleNormal="80" workbookViewId="0">
      <selection activeCell="B24" sqref="B24"/>
    </sheetView>
  </sheetViews>
  <sheetFormatPr baseColWidth="10" defaultRowHeight="15" x14ac:dyDescent="0.25"/>
  <cols>
    <col min="1" max="1" width="27.85546875" customWidth="1"/>
    <col min="2" max="2" width="27.140625" bestFit="1" customWidth="1"/>
    <col min="4" max="4" width="12.28515625" customWidth="1"/>
    <col min="6" max="6" width="16.5703125" customWidth="1"/>
    <col min="7" max="7" width="11.42578125" customWidth="1"/>
  </cols>
  <sheetData>
    <row r="3" spans="1:3" x14ac:dyDescent="0.25">
      <c r="A3" s="15" t="s">
        <v>40</v>
      </c>
    </row>
    <row r="4" spans="1:3" x14ac:dyDescent="0.25">
      <c r="A4" s="13"/>
    </row>
    <row r="6" spans="1:3" x14ac:dyDescent="0.25">
      <c r="B6" t="s">
        <v>27</v>
      </c>
    </row>
    <row r="7" spans="1:3" x14ac:dyDescent="0.25">
      <c r="A7" t="s">
        <v>9</v>
      </c>
      <c r="B7" s="2">
        <v>0.13877822045152721</v>
      </c>
      <c r="C7" s="4"/>
    </row>
    <row r="8" spans="1:3" x14ac:dyDescent="0.25">
      <c r="A8" t="s">
        <v>8</v>
      </c>
      <c r="B8" s="2">
        <v>0.24447717231222385</v>
      </c>
      <c r="C8" s="4"/>
    </row>
    <row r="9" spans="1:3" x14ac:dyDescent="0.25">
      <c r="A9" t="s">
        <v>10</v>
      </c>
      <c r="B9" s="2">
        <v>0.24692458548760921</v>
      </c>
      <c r="C9" s="4"/>
    </row>
    <row r="10" spans="1:3" x14ac:dyDescent="0.25">
      <c r="A10" t="s">
        <v>16</v>
      </c>
      <c r="B10" s="2">
        <v>0.29729729729729731</v>
      </c>
      <c r="C10" s="4"/>
    </row>
    <row r="11" spans="1:3" x14ac:dyDescent="0.25">
      <c r="A11" t="s">
        <v>7</v>
      </c>
      <c r="B11" s="2">
        <v>0.29681674792084889</v>
      </c>
      <c r="C11" s="4"/>
    </row>
    <row r="12" spans="1:3" x14ac:dyDescent="0.25">
      <c r="A12" t="s">
        <v>14</v>
      </c>
      <c r="B12" s="2">
        <v>0.32758620689655171</v>
      </c>
      <c r="C12" s="4"/>
    </row>
    <row r="13" spans="1:3" x14ac:dyDescent="0.25">
      <c r="A13" t="s">
        <v>11</v>
      </c>
      <c r="B13" s="2">
        <v>0.40462427745664742</v>
      </c>
      <c r="C13" s="4"/>
    </row>
    <row r="14" spans="1:3" x14ac:dyDescent="0.25">
      <c r="A14" t="s">
        <v>17</v>
      </c>
      <c r="B14" s="2">
        <v>0.42193207103572777</v>
      </c>
      <c r="C14" s="4"/>
    </row>
    <row r="15" spans="1:3" x14ac:dyDescent="0.25">
      <c r="A15" t="s">
        <v>18</v>
      </c>
      <c r="B15" s="2">
        <v>0.52253756260434059</v>
      </c>
      <c r="C15" s="4"/>
    </row>
    <row r="16" spans="1:3" x14ac:dyDescent="0.25">
      <c r="A16" t="s">
        <v>12</v>
      </c>
      <c r="B16" s="2">
        <v>0.61111111111111116</v>
      </c>
      <c r="C16" s="4"/>
    </row>
    <row r="17" spans="1:3" x14ac:dyDescent="0.25">
      <c r="A17" t="s">
        <v>15</v>
      </c>
      <c r="B17" s="2">
        <v>0.67736791013729025</v>
      </c>
      <c r="C17" s="4"/>
    </row>
    <row r="18" spans="1:3" x14ac:dyDescent="0.25">
      <c r="A18" t="s">
        <v>13</v>
      </c>
      <c r="B18" s="2">
        <v>0.84132841328413288</v>
      </c>
      <c r="C18" s="4"/>
    </row>
    <row r="19" spans="1:3" x14ac:dyDescent="0.25">
      <c r="A19" s="1" t="s">
        <v>41</v>
      </c>
      <c r="B19" s="17">
        <v>0.43</v>
      </c>
    </row>
    <row r="21" spans="1:3" x14ac:dyDescent="0.25">
      <c r="A21" s="13"/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2B28E-749D-4583-A601-519C9D6384D7}">
  <dimension ref="A2:C11"/>
  <sheetViews>
    <sheetView zoomScale="80" zoomScaleNormal="80" workbookViewId="0">
      <selection activeCell="B22" sqref="B22"/>
    </sheetView>
  </sheetViews>
  <sheetFormatPr baseColWidth="10" defaultRowHeight="15" x14ac:dyDescent="0.25"/>
  <cols>
    <col min="1" max="1" width="12.28515625" bestFit="1" customWidth="1"/>
    <col min="2" max="2" width="21.7109375" bestFit="1" customWidth="1"/>
    <col min="3" max="3" width="18.7109375" bestFit="1" customWidth="1"/>
    <col min="5" max="5" width="16.5703125" customWidth="1"/>
    <col min="6" max="6" width="11.42578125" customWidth="1"/>
  </cols>
  <sheetData>
    <row r="2" spans="1:3" x14ac:dyDescent="0.25">
      <c r="A2" s="1" t="s">
        <v>42</v>
      </c>
    </row>
    <row r="6" spans="1:3" x14ac:dyDescent="0.25">
      <c r="B6" t="s">
        <v>21</v>
      </c>
      <c r="C6" t="s">
        <v>22</v>
      </c>
    </row>
    <row r="7" spans="1:3" x14ac:dyDescent="0.25">
      <c r="A7" t="s">
        <v>23</v>
      </c>
      <c r="B7" s="2">
        <v>0.72135673437191872</v>
      </c>
      <c r="C7" s="2">
        <v>0.27864326562808123</v>
      </c>
    </row>
    <row r="8" spans="1:3" x14ac:dyDescent="0.25">
      <c r="A8" t="s">
        <v>24</v>
      </c>
      <c r="B8" s="2">
        <v>0.52940704485276413</v>
      </c>
      <c r="C8" s="2">
        <v>0.47059295514723581</v>
      </c>
    </row>
    <row r="9" spans="1:3" x14ac:dyDescent="0.25">
      <c r="A9" t="s">
        <v>25</v>
      </c>
      <c r="B9" s="2">
        <v>0.54615771188847861</v>
      </c>
      <c r="C9" s="2">
        <v>0.45384228811152139</v>
      </c>
    </row>
    <row r="11" spans="1:3" x14ac:dyDescent="0.25">
      <c r="B11" s="1"/>
      <c r="C11" s="1"/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8A58A-2F5C-4A9E-AB93-496CB5F86548}">
  <dimension ref="A2:D11"/>
  <sheetViews>
    <sheetView zoomScale="90" zoomScaleNormal="90" workbookViewId="0">
      <selection activeCell="B19" sqref="B19"/>
    </sheetView>
  </sheetViews>
  <sheetFormatPr baseColWidth="10" defaultRowHeight="15" x14ac:dyDescent="0.25"/>
  <cols>
    <col min="1" max="1" width="25.42578125" customWidth="1"/>
    <col min="2" max="2" width="19.5703125" bestFit="1" customWidth="1"/>
    <col min="3" max="3" width="16.42578125" bestFit="1" customWidth="1"/>
  </cols>
  <sheetData>
    <row r="2" spans="1:4" x14ac:dyDescent="0.25">
      <c r="A2" s="1" t="s">
        <v>43</v>
      </c>
    </row>
    <row r="4" spans="1:4" x14ac:dyDescent="0.25">
      <c r="B4" t="s">
        <v>21</v>
      </c>
      <c r="C4" t="s">
        <v>22</v>
      </c>
      <c r="D4" s="8"/>
    </row>
    <row r="5" spans="1:4" x14ac:dyDescent="0.25">
      <c r="A5" t="s">
        <v>0</v>
      </c>
      <c r="B5" s="3">
        <v>63.37</v>
      </c>
      <c r="C5" s="3">
        <v>61</v>
      </c>
      <c r="D5" s="3"/>
    </row>
    <row r="6" spans="1:4" x14ac:dyDescent="0.25">
      <c r="A6" t="s">
        <v>1</v>
      </c>
      <c r="B6" s="3">
        <v>63.5</v>
      </c>
      <c r="C6" s="3">
        <v>59.22</v>
      </c>
      <c r="D6" s="3"/>
    </row>
    <row r="7" spans="1:4" x14ac:dyDescent="0.25">
      <c r="A7" t="s">
        <v>2</v>
      </c>
      <c r="B7" s="3">
        <v>63.34</v>
      </c>
      <c r="C7" s="3">
        <v>60.57</v>
      </c>
      <c r="D7" s="3"/>
    </row>
    <row r="8" spans="1:4" x14ac:dyDescent="0.25">
      <c r="A8" t="s">
        <v>3</v>
      </c>
      <c r="B8" s="3">
        <v>63.53</v>
      </c>
      <c r="C8" s="3">
        <v>58.58</v>
      </c>
      <c r="D8" s="3"/>
    </row>
    <row r="9" spans="1:4" x14ac:dyDescent="0.25">
      <c r="A9" t="s">
        <v>5</v>
      </c>
      <c r="B9" s="3">
        <v>62.99</v>
      </c>
      <c r="C9" s="3">
        <v>59.14</v>
      </c>
      <c r="D9" s="3"/>
    </row>
    <row r="10" spans="1:4" x14ac:dyDescent="0.25">
      <c r="A10" t="s">
        <v>4</v>
      </c>
      <c r="B10" s="3">
        <v>63.62</v>
      </c>
      <c r="C10" s="3">
        <v>55.47</v>
      </c>
      <c r="D10" s="3"/>
    </row>
    <row r="11" spans="1:4" x14ac:dyDescent="0.25">
      <c r="A11" t="s">
        <v>26</v>
      </c>
      <c r="B11" s="3">
        <v>63.36</v>
      </c>
      <c r="C11" s="10">
        <v>59.06</v>
      </c>
      <c r="D11" s="3"/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7861E-5E1E-4159-8110-FE5C94145A73}">
  <dimension ref="A2:Q28"/>
  <sheetViews>
    <sheetView zoomScale="80" zoomScaleNormal="80" workbookViewId="0">
      <selection activeCell="A5" sqref="A5"/>
    </sheetView>
  </sheetViews>
  <sheetFormatPr baseColWidth="10" defaultRowHeight="15" x14ac:dyDescent="0.25"/>
  <cols>
    <col min="1" max="1" width="27.85546875" customWidth="1"/>
    <col min="4" max="4" width="12.28515625" customWidth="1"/>
    <col min="6" max="6" width="16.5703125" customWidth="1"/>
    <col min="7" max="7" width="11.42578125" customWidth="1"/>
  </cols>
  <sheetData>
    <row r="2" spans="1:17" x14ac:dyDescent="0.25">
      <c r="A2" s="15" t="s">
        <v>44</v>
      </c>
    </row>
    <row r="4" spans="1:17" x14ac:dyDescent="0.25">
      <c r="A4" t="s">
        <v>45</v>
      </c>
      <c r="B4" s="1" t="s">
        <v>19</v>
      </c>
      <c r="C4" s="1">
        <v>55</v>
      </c>
      <c r="D4" s="1">
        <v>56</v>
      </c>
      <c r="E4" s="1">
        <v>57</v>
      </c>
      <c r="F4" s="1">
        <v>58</v>
      </c>
      <c r="G4" s="1">
        <v>59</v>
      </c>
      <c r="H4" s="1">
        <v>60</v>
      </c>
      <c r="I4" s="1">
        <v>61</v>
      </c>
      <c r="J4" s="1">
        <v>62</v>
      </c>
      <c r="K4" s="1">
        <v>63</v>
      </c>
      <c r="L4" s="1">
        <v>64</v>
      </c>
      <c r="M4" s="1">
        <v>65</v>
      </c>
      <c r="N4" s="1">
        <v>66</v>
      </c>
      <c r="O4" s="1" t="s">
        <v>20</v>
      </c>
      <c r="P4" s="18" t="s">
        <v>6</v>
      </c>
    </row>
    <row r="5" spans="1:17" x14ac:dyDescent="0.25">
      <c r="A5" t="s">
        <v>2</v>
      </c>
      <c r="B5" s="2">
        <v>0</v>
      </c>
      <c r="C5" s="2">
        <v>0</v>
      </c>
      <c r="D5" s="2">
        <v>0</v>
      </c>
      <c r="E5" s="2">
        <v>0</v>
      </c>
      <c r="F5" s="2">
        <v>2.7323897480736653E-4</v>
      </c>
      <c r="G5" s="2">
        <v>7.650691294606263E-4</v>
      </c>
      <c r="H5" s="2">
        <v>0.47330455216132028</v>
      </c>
      <c r="I5" s="2">
        <v>0.16678507022241654</v>
      </c>
      <c r="J5" s="2">
        <v>0.18378053445543471</v>
      </c>
      <c r="K5" s="2">
        <v>7.24629761189136E-2</v>
      </c>
      <c r="L5" s="2">
        <v>4.4210066123831902E-2</v>
      </c>
      <c r="M5" s="2">
        <v>3.0548117383463576E-2</v>
      </c>
      <c r="N5" s="2">
        <v>2.2296300344281109E-2</v>
      </c>
      <c r="O5" s="2">
        <v>5.5740750860702772E-3</v>
      </c>
      <c r="P5" s="5">
        <v>1</v>
      </c>
      <c r="Q5" s="2"/>
    </row>
    <row r="6" spans="1:17" x14ac:dyDescent="0.25">
      <c r="A6" t="s">
        <v>5</v>
      </c>
      <c r="B6" s="2">
        <v>0</v>
      </c>
      <c r="C6" s="2">
        <v>0</v>
      </c>
      <c r="D6" s="2">
        <v>0</v>
      </c>
      <c r="E6" s="2">
        <v>0.25454872995856603</v>
      </c>
      <c r="F6" s="2">
        <v>0.11430372905782742</v>
      </c>
      <c r="G6" s="2">
        <v>0.10619708160691767</v>
      </c>
      <c r="H6" s="2">
        <v>0.16942893172401369</v>
      </c>
      <c r="I6" s="2">
        <v>0.13889389299225366</v>
      </c>
      <c r="J6" s="2">
        <v>0.13799315438659701</v>
      </c>
      <c r="K6" s="2">
        <v>4.2064492884165014E-2</v>
      </c>
      <c r="L6" s="2">
        <v>1.5042334714465862E-2</v>
      </c>
      <c r="M6" s="2">
        <v>1.1709601873536301E-2</v>
      </c>
      <c r="N6" s="2">
        <v>8.1967213114754103E-3</v>
      </c>
      <c r="O6" s="2">
        <v>1.6213294901819492E-3</v>
      </c>
      <c r="P6" s="5">
        <v>0.99999999999999989</v>
      </c>
      <c r="Q6" s="2"/>
    </row>
    <row r="7" spans="1:17" x14ac:dyDescent="0.25">
      <c r="A7" t="s">
        <v>1</v>
      </c>
      <c r="B7" s="2">
        <v>2.0340481980986071E-2</v>
      </c>
      <c r="C7" s="2">
        <v>8.4015034269290297E-3</v>
      </c>
      <c r="D7" s="2">
        <v>1.6139730267521555E-2</v>
      </c>
      <c r="E7" s="2">
        <v>5.8589431793057707E-2</v>
      </c>
      <c r="F7" s="2">
        <v>6.2347999115631221E-2</v>
      </c>
      <c r="G7" s="2">
        <v>6.7433119610877737E-2</v>
      </c>
      <c r="H7" s="2">
        <v>0.14945832412115853</v>
      </c>
      <c r="I7" s="2">
        <v>8.998452354631882E-2</v>
      </c>
      <c r="J7" s="2">
        <v>0.25912005306212693</v>
      </c>
      <c r="K7" s="2">
        <v>9.8607119168693344E-2</v>
      </c>
      <c r="L7" s="2">
        <v>6.5222197656422731E-2</v>
      </c>
      <c r="M7" s="2">
        <v>5.0630112757019674E-2</v>
      </c>
      <c r="N7" s="2">
        <v>3.3827105903161618E-2</v>
      </c>
      <c r="O7" s="2">
        <v>1.9898297590095069E-2</v>
      </c>
      <c r="P7" s="5">
        <v>1</v>
      </c>
      <c r="Q7" s="2"/>
    </row>
    <row r="8" spans="1:17" x14ac:dyDescent="0.25">
      <c r="A8" t="s">
        <v>4</v>
      </c>
      <c r="B8" s="2">
        <v>0.29670014347202295</v>
      </c>
      <c r="C8" s="2">
        <v>4.8637015781922525E-2</v>
      </c>
      <c r="D8" s="2">
        <v>5.896700143472023E-2</v>
      </c>
      <c r="E8" s="2">
        <v>6.5136298421807751E-2</v>
      </c>
      <c r="F8" s="2">
        <v>6.5997130559540887E-2</v>
      </c>
      <c r="G8" s="2">
        <v>7.6614060258249642E-2</v>
      </c>
      <c r="H8" s="2">
        <v>9.5552367288378764E-2</v>
      </c>
      <c r="I8" s="2">
        <v>0.10946915351506456</v>
      </c>
      <c r="J8" s="2">
        <v>7.7474892395982778E-2</v>
      </c>
      <c r="K8" s="2">
        <v>4.7345767575322814E-2</v>
      </c>
      <c r="L8" s="2">
        <v>2.3816355810616929E-2</v>
      </c>
      <c r="M8" s="2">
        <v>1.8938307030129126E-2</v>
      </c>
      <c r="N8" s="2">
        <v>1.449067431850789E-2</v>
      </c>
      <c r="O8" s="2">
        <v>8.6083213773314202E-4</v>
      </c>
      <c r="P8" s="5">
        <v>1.0000000000000002</v>
      </c>
      <c r="Q8" s="2"/>
    </row>
    <row r="9" spans="1:17" x14ac:dyDescent="0.25">
      <c r="A9" t="s">
        <v>0</v>
      </c>
      <c r="B9" s="2"/>
      <c r="C9" s="2"/>
      <c r="D9" s="2"/>
      <c r="E9" s="2"/>
      <c r="F9" s="2"/>
      <c r="G9" s="2"/>
      <c r="H9" s="2">
        <v>1.4393745661783509E-2</v>
      </c>
      <c r="I9" s="2">
        <v>1.9910130420487341E-2</v>
      </c>
      <c r="J9" s="2">
        <v>0.54363789135279295</v>
      </c>
      <c r="K9" s="2">
        <v>0.14156285390713477</v>
      </c>
      <c r="L9" s="2">
        <v>8.9723450115076903E-2</v>
      </c>
      <c r="M9" s="2">
        <v>7.8033098308552221E-2</v>
      </c>
      <c r="N9" s="2">
        <v>7.8654148248273853E-2</v>
      </c>
      <c r="O9" s="2">
        <v>3.3938552588316954E-2</v>
      </c>
      <c r="P9" s="5">
        <v>1.0000000000000002</v>
      </c>
      <c r="Q9" s="2"/>
    </row>
    <row r="10" spans="1:17" x14ac:dyDescent="0.25">
      <c r="A10" t="s">
        <v>6</v>
      </c>
      <c r="B10" s="2">
        <v>3.1657003001078057E-2</v>
      </c>
      <c r="C10" s="2">
        <v>6.031292794498995E-3</v>
      </c>
      <c r="D10" s="2">
        <v>7.4298534424987617E-3</v>
      </c>
      <c r="E10" s="2">
        <v>5.2038110777657992E-2</v>
      </c>
      <c r="F10" s="2">
        <v>2.9865097170828355E-2</v>
      </c>
      <c r="G10" s="2">
        <v>3.0185600652661636E-2</v>
      </c>
      <c r="H10" s="2">
        <v>0.18039975525188659</v>
      </c>
      <c r="I10" s="2">
        <v>9.2406981148567935E-2</v>
      </c>
      <c r="J10" s="2">
        <v>0.31343783689286442</v>
      </c>
      <c r="K10" s="2">
        <v>9.4096908598234316E-2</v>
      </c>
      <c r="L10" s="2">
        <v>5.6816526324990534E-2</v>
      </c>
      <c r="M10" s="2">
        <v>4.6516709886075577E-2</v>
      </c>
      <c r="N10" s="2">
        <v>4.2437574662742929E-2</v>
      </c>
      <c r="O10" s="2">
        <v>1.6680749395413887E-2</v>
      </c>
      <c r="P10" s="5">
        <v>0.99999999999999989</v>
      </c>
    </row>
    <row r="14" spans="1:17" x14ac:dyDescent="0.25">
      <c r="B14" s="2"/>
      <c r="C14" s="2"/>
      <c r="D14" s="2"/>
      <c r="E14" s="2"/>
      <c r="F14" s="2"/>
      <c r="G14" s="2"/>
      <c r="H14" s="2"/>
      <c r="I14" s="2"/>
      <c r="J14" s="2"/>
    </row>
    <row r="15" spans="1:17" x14ac:dyDescent="0.25">
      <c r="B15" s="2"/>
      <c r="C15" s="2"/>
      <c r="D15" s="2"/>
      <c r="E15" s="2"/>
      <c r="F15" s="2"/>
      <c r="G15" s="2"/>
      <c r="H15" s="2"/>
      <c r="I15" s="2"/>
      <c r="J15" s="2"/>
    </row>
    <row r="16" spans="1:17" x14ac:dyDescent="0.25">
      <c r="B16" s="2"/>
      <c r="C16" s="2"/>
      <c r="D16" s="2"/>
      <c r="E16" s="2"/>
      <c r="F16" s="2"/>
      <c r="G16" s="2"/>
      <c r="H16" s="2"/>
      <c r="I16" s="2"/>
      <c r="J16" s="2"/>
    </row>
    <row r="17" spans="2:10" x14ac:dyDescent="0.25">
      <c r="B17" s="2"/>
      <c r="C17" s="2"/>
      <c r="D17" s="2"/>
      <c r="E17" s="2"/>
      <c r="F17" s="2"/>
      <c r="G17" s="2"/>
      <c r="H17" s="2"/>
      <c r="I17" s="2"/>
      <c r="J17" s="2"/>
    </row>
    <row r="18" spans="2:10" x14ac:dyDescent="0.25">
      <c r="B18" s="2"/>
      <c r="C18" s="2"/>
      <c r="D18" s="2"/>
      <c r="E18" s="2"/>
      <c r="F18" s="2"/>
      <c r="G18" s="2"/>
      <c r="H18" s="2"/>
      <c r="I18" s="2"/>
      <c r="J18" s="2"/>
    </row>
    <row r="19" spans="2:10" x14ac:dyDescent="0.25">
      <c r="B19" s="2"/>
      <c r="C19" s="2"/>
      <c r="D19" s="2"/>
      <c r="E19" s="2"/>
      <c r="F19" s="2"/>
      <c r="G19" s="2"/>
      <c r="H19" s="2"/>
      <c r="I19" s="2"/>
      <c r="J19" s="2"/>
    </row>
    <row r="20" spans="2:10" x14ac:dyDescent="0.25">
      <c r="B20" s="2"/>
      <c r="C20" s="2"/>
      <c r="D20" s="2"/>
      <c r="E20" s="2"/>
      <c r="F20" s="2"/>
      <c r="G20" s="2"/>
      <c r="H20" s="2"/>
      <c r="I20" s="2"/>
      <c r="J20" s="2"/>
    </row>
    <row r="21" spans="2:10" x14ac:dyDescent="0.25">
      <c r="B21" s="2"/>
      <c r="C21" s="2"/>
      <c r="D21" s="2"/>
      <c r="E21" s="2"/>
      <c r="F21" s="2"/>
      <c r="G21" s="2"/>
      <c r="H21" s="2"/>
      <c r="I21" s="2"/>
      <c r="J21" s="2"/>
    </row>
    <row r="22" spans="2:10" x14ac:dyDescent="0.25">
      <c r="B22" s="2"/>
      <c r="C22" s="2"/>
      <c r="D22" s="2"/>
      <c r="E22" s="2"/>
      <c r="F22" s="2"/>
      <c r="G22" s="2"/>
      <c r="H22" s="2"/>
      <c r="I22" s="2"/>
      <c r="J22" s="2"/>
    </row>
    <row r="23" spans="2:10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2:10" x14ac:dyDescent="0.25">
      <c r="B24" s="2"/>
      <c r="C24" s="2"/>
      <c r="D24" s="2"/>
      <c r="E24" s="2"/>
      <c r="F24" s="2"/>
      <c r="G24" s="2"/>
      <c r="H24" s="2"/>
      <c r="I24" s="2"/>
      <c r="J24" s="2"/>
    </row>
    <row r="25" spans="2:10" x14ac:dyDescent="0.25">
      <c r="B25" s="2"/>
      <c r="C25" s="2"/>
      <c r="D25" s="2"/>
      <c r="E25" s="2"/>
      <c r="F25" s="2"/>
      <c r="G25" s="2"/>
      <c r="H25" s="2"/>
      <c r="I25" s="2"/>
      <c r="J25" s="2"/>
    </row>
    <row r="26" spans="2:10" x14ac:dyDescent="0.25">
      <c r="B26" s="2"/>
      <c r="C26" s="2"/>
      <c r="D26" s="2"/>
      <c r="E26" s="2"/>
      <c r="F26" s="2"/>
      <c r="G26" s="2"/>
      <c r="H26" s="2"/>
      <c r="I26" s="2"/>
      <c r="J26" s="2"/>
    </row>
    <row r="27" spans="2:10" x14ac:dyDescent="0.25">
      <c r="B27" s="2"/>
      <c r="C27" s="2"/>
      <c r="D27" s="2"/>
      <c r="E27" s="2"/>
      <c r="F27" s="2"/>
      <c r="G27" s="2"/>
      <c r="H27" s="2"/>
      <c r="I27" s="2"/>
      <c r="J27" s="2"/>
    </row>
    <row r="28" spans="2:10" x14ac:dyDescent="0.25">
      <c r="B28" s="2"/>
      <c r="C28" s="2"/>
      <c r="D28" s="2"/>
      <c r="E28" s="2"/>
      <c r="F28" s="2"/>
      <c r="G28" s="2"/>
      <c r="H28" s="2"/>
      <c r="I28" s="2"/>
      <c r="J28" s="2"/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Evolution départs anticipés</vt:lpstr>
      <vt:lpstr>Versants</vt:lpstr>
      <vt:lpstr>Sexe</vt:lpstr>
      <vt:lpstr>Motifs de départ</vt:lpstr>
      <vt:lpstr>Répartition selon motif</vt:lpstr>
      <vt:lpstr>Filieres</vt:lpstr>
      <vt:lpstr>Catégories hiérarchiques</vt:lpstr>
      <vt:lpstr>Age moyen par motif</vt:lpstr>
      <vt:lpstr>Répartition par âge</vt:lpstr>
      <vt:lpstr>Durée validée</vt:lpstr>
      <vt:lpstr>Montant de pension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Darrigade, Clemence</dc:creator>
  <cp:lastModifiedBy>Gautier, Loïc</cp:lastModifiedBy>
  <dcterms:created xsi:type="dcterms:W3CDTF">2022-03-11T07:40:50Z</dcterms:created>
  <dcterms:modified xsi:type="dcterms:W3CDTF">2022-05-03T07:09:53Z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87ec98-8aff-418c-9455-dc857e1ea7dc_Enabled">
    <vt:lpwstr>true</vt:lpwstr>
  </property>
  <property fmtid="{D5CDD505-2E9C-101B-9397-08002B2CF9AE}" pid="3" name="MSIP_Label_1387ec98-8aff-418c-9455-dc857e1ea7dc_SetDate">
    <vt:lpwstr>2022-05-03T07:09:52Z</vt:lpwstr>
  </property>
  <property fmtid="{D5CDD505-2E9C-101B-9397-08002B2CF9AE}" pid="4" name="MSIP_Label_1387ec98-8aff-418c-9455-dc857e1ea7dc_Method">
    <vt:lpwstr>Standard</vt:lpwstr>
  </property>
  <property fmtid="{D5CDD505-2E9C-101B-9397-08002B2CF9AE}" pid="5" name="MSIP_Label_1387ec98-8aff-418c-9455-dc857e1ea7dc_Name">
    <vt:lpwstr>1387ec98-8aff-418c-9455-dc857e1ea7dc</vt:lpwstr>
  </property>
  <property fmtid="{D5CDD505-2E9C-101B-9397-08002B2CF9AE}" pid="6" name="MSIP_Label_1387ec98-8aff-418c-9455-dc857e1ea7dc_SiteId">
    <vt:lpwstr>6eab6365-8194-49c6-a4d0-e2d1a0fbeb74</vt:lpwstr>
  </property>
  <property fmtid="{D5CDD505-2E9C-101B-9397-08002B2CF9AE}" pid="7" name="MSIP_Label_1387ec98-8aff-418c-9455-dc857e1ea7dc_ActionId">
    <vt:lpwstr>ae580a85-02af-45cd-afc4-e5cf6b06fb8d</vt:lpwstr>
  </property>
  <property fmtid="{D5CDD505-2E9C-101B-9397-08002B2CF9AE}" pid="8" name="MSIP_Label_1387ec98-8aff-418c-9455-dc857e1ea7dc_ContentBits">
    <vt:lpwstr>2</vt:lpwstr>
  </property>
</Properties>
</file>