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U:\DPS\PG\PGE\ETUDES-STATS\06_Publications_événements\QRS_les brèves\n°39 SOLTéA 2023_2024\"/>
    </mc:Choice>
  </mc:AlternateContent>
  <xr:revisionPtr revIDLastSave="0" documentId="13_ncr:1_{6E22B342-F2CF-4865-8069-FB1E61F16AC8}" xr6:coauthVersionLast="47" xr6:coauthVersionMax="47" xr10:uidLastSave="{00000000-0000-0000-0000-000000000000}"/>
  <bookViews>
    <workbookView xWindow="-120" yWindow="-120" windowWidth="25440" windowHeight="15270" tabRatio="698" xr2:uid="{64702D43-E0A2-4B3A-B86D-EEB18A9256D4}"/>
  </bookViews>
  <sheets>
    <sheet name="Employeurs assujettis-régions" sheetId="1" r:id="rId1"/>
    <sheet name="Employeurs assujettis-taille" sheetId="6" r:id="rId2"/>
    <sheet name="Formations" sheetId="3" r:id="rId3"/>
    <sheet name="Etablts bénéficiaires-catégorie" sheetId="4" r:id="rId4"/>
    <sheet name="Etablts bénéficiaire-région" sheetId="7" r:id="rId5"/>
    <sheet name="Fléchages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" i="7" l="1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</calcChain>
</file>

<file path=xl/sharedStrings.xml><?xml version="1.0" encoding="utf-8"?>
<sst xmlns="http://schemas.openxmlformats.org/spreadsheetml/2006/main" count="313" uniqueCount="189">
  <si>
    <t>Evolution 2023-2024</t>
  </si>
  <si>
    <t>Île-de-France</t>
  </si>
  <si>
    <t>Auvergne-Rhône-Alpes</t>
  </si>
  <si>
    <t>Provence-Alpes-Côte d'Azur</t>
  </si>
  <si>
    <t>Nouvelle-Aquitaine</t>
  </si>
  <si>
    <t>Occitanie</t>
  </si>
  <si>
    <t>Hauts-de-France</t>
  </si>
  <si>
    <t>Pays de la Loire</t>
  </si>
  <si>
    <t>Bretagne</t>
  </si>
  <si>
    <t>Normandie</t>
  </si>
  <si>
    <t>Bourgogne-Franche-Comté</t>
  </si>
  <si>
    <t>Centre-Val de Loire</t>
  </si>
  <si>
    <t>Grand Est</t>
  </si>
  <si>
    <t>La Réunion</t>
  </si>
  <si>
    <t>Corse</t>
  </si>
  <si>
    <t>Guadeloupe</t>
  </si>
  <si>
    <t>Martinique</t>
  </si>
  <si>
    <t>Inconnue</t>
  </si>
  <si>
    <t>Guyane</t>
  </si>
  <si>
    <t>Mayotte</t>
  </si>
  <si>
    <t>Total général</t>
  </si>
  <si>
    <t>Vie et gestion des organisations</t>
  </si>
  <si>
    <t>Industrie, matières premières</t>
  </si>
  <si>
    <t>Electronique, informatique, télécommunication</t>
  </si>
  <si>
    <t>Sciences</t>
  </si>
  <si>
    <t>Commerce, marketing, finance</t>
  </si>
  <si>
    <t>Evolution 2023/2024</t>
  </si>
  <si>
    <t>Part des montants fléchés (2024)</t>
  </si>
  <si>
    <t>+3pts</t>
  </si>
  <si>
    <t>+4pts</t>
  </si>
  <si>
    <t>+5pts</t>
  </si>
  <si>
    <t>+6pts</t>
  </si>
  <si>
    <t>+1pts</t>
  </si>
  <si>
    <t>+8pts</t>
  </si>
  <si>
    <t>+21pts</t>
  </si>
  <si>
    <t>Nombre d'employeurs assujettis</t>
  </si>
  <si>
    <t>Nombre d'employeurs assujettis ayant fléché</t>
  </si>
  <si>
    <t xml:space="preserve">Montant fléché   </t>
  </si>
  <si>
    <t>134,9M €</t>
  </si>
  <si>
    <t>48,1M €</t>
  </si>
  <si>
    <t>24,2M €</t>
  </si>
  <si>
    <t>26,9M €</t>
  </si>
  <si>
    <t>26,8M €</t>
  </si>
  <si>
    <t>25,7M €</t>
  </si>
  <si>
    <t>21,6M €</t>
  </si>
  <si>
    <t>16,4M €</t>
  </si>
  <si>
    <t>15,1M €</t>
  </si>
  <si>
    <t>11,5M €</t>
  </si>
  <si>
    <t>11,9M €</t>
  </si>
  <si>
    <t>9,6M €</t>
  </si>
  <si>
    <t>1,8M €</t>
  </si>
  <si>
    <t>1,0M €</t>
  </si>
  <si>
    <t>0,6M €</t>
  </si>
  <si>
    <t>0,8M €</t>
  </si>
  <si>
    <t>0,4M €</t>
  </si>
  <si>
    <t>0,3M €</t>
  </si>
  <si>
    <t>0,2M €</t>
  </si>
  <si>
    <t>377,7M €</t>
  </si>
  <si>
    <t xml:space="preserve">Nombre d'employeurs assujettis ayant fléché </t>
  </si>
  <si>
    <t xml:space="preserve">Montant fléché  </t>
  </si>
  <si>
    <t>Nombre de SIREN ayant fléché</t>
  </si>
  <si>
    <t>38,7M €</t>
  </si>
  <si>
    <t>104,5M €</t>
  </si>
  <si>
    <t>145,0M €</t>
  </si>
  <si>
    <t>89,2M €</t>
  </si>
  <si>
    <t xml:space="preserve">Nombre de SIREN ayant fléché </t>
  </si>
  <si>
    <t>Niveau 6 (Licence, Master 1)</t>
  </si>
  <si>
    <t>11,3M €</t>
  </si>
  <si>
    <t>Niveau 4 (BAC)</t>
  </si>
  <si>
    <t>9,4M €</t>
  </si>
  <si>
    <t>Niveau 5 (BTS, DUT)</t>
  </si>
  <si>
    <t>8,4M €</t>
  </si>
  <si>
    <t>Niveau 3 (CAP, BEP)</t>
  </si>
  <si>
    <t>2,2M €</t>
  </si>
  <si>
    <t>Niveau 8 (Doctorat)</t>
  </si>
  <si>
    <t>9,5M €</t>
  </si>
  <si>
    <t>8,1M €</t>
  </si>
  <si>
    <t>8,8M €</t>
  </si>
  <si>
    <t>6,1M €</t>
  </si>
  <si>
    <t>7,0M €</t>
  </si>
  <si>
    <t>5,2M €</t>
  </si>
  <si>
    <t>5,8M €</t>
  </si>
  <si>
    <t>Categorie Legale</t>
  </si>
  <si>
    <t>Montant fléché</t>
  </si>
  <si>
    <t xml:space="preserve">Montant fléché moyen  </t>
  </si>
  <si>
    <t>établissements privés relevant de l'enseignement supérieur gérés par des organismes à but non lucratif</t>
  </si>
  <si>
    <t>97,5M €</t>
  </si>
  <si>
    <t>238 346 €</t>
  </si>
  <si>
    <t>établissements publics d'enseignement supérieur ou leurs groupements</t>
  </si>
  <si>
    <t>89,3M €</t>
  </si>
  <si>
    <t>310 136 €</t>
  </si>
  <si>
    <t>établissements publics d'enseignement du second degré</t>
  </si>
  <si>
    <t>49,1M €</t>
  </si>
  <si>
    <t>18 275 €</t>
  </si>
  <si>
    <t>établissements privés d'enseignement du second degré sous contrat d'association avec l'Etat</t>
  </si>
  <si>
    <t>42,1M €</t>
  </si>
  <si>
    <t>33 292 €</t>
  </si>
  <si>
    <t>organismes participant au service public de l'orientation tout au long de la vie</t>
  </si>
  <si>
    <t>23,9M €</t>
  </si>
  <si>
    <t>13 820 €</t>
  </si>
  <si>
    <t>établissements dispensant des formations conduisant aux diplômes professionnels délivrés par ministères</t>
  </si>
  <si>
    <t>17,7M €</t>
  </si>
  <si>
    <t>22 412 €</t>
  </si>
  <si>
    <t>établissements gérés par une chambre consulaire / établissements d'enseignement supérieur consulaire</t>
  </si>
  <si>
    <t>16,3M €</t>
  </si>
  <si>
    <t>177 010 €</t>
  </si>
  <si>
    <t>organismes agissant au plan national pour la promotion de la formation technologique et professionnelle initiale et des métiers</t>
  </si>
  <si>
    <t>13,8M €</t>
  </si>
  <si>
    <t>179 529 €</t>
  </si>
  <si>
    <t>08a</t>
  </si>
  <si>
    <t>établissements ou services d'enseignement qui assurent une éducation et un  accompagnement social ou médico-social aux mineurs ou jeunes adultes handicapés ou présentant des difficultés d'adaptation</t>
  </si>
  <si>
    <t>6,7M €</t>
  </si>
  <si>
    <t>4 389 €</t>
  </si>
  <si>
    <t>07c</t>
  </si>
  <si>
    <t>établissements à but non lucratif concourant, à offrir aux jeunes sans qualification une nouvelle chance</t>
  </si>
  <si>
    <t>5,7M €</t>
  </si>
  <si>
    <t>19 845 €</t>
  </si>
  <si>
    <t>07a</t>
  </si>
  <si>
    <t>écoles de la deuxième chance</t>
  </si>
  <si>
    <t>5,6M €</t>
  </si>
  <si>
    <t>81 682 €</t>
  </si>
  <si>
    <t>établissements ou services mentionnés aux a et b du 5° du I de l'article L.312-1 du code de l'action sociale et des familles</t>
  </si>
  <si>
    <t>4,2M €</t>
  </si>
  <si>
    <t>4 853 €</t>
  </si>
  <si>
    <t>08b</t>
  </si>
  <si>
    <t>établissements délivrant l'enseignement adapté prévu au premier alinéa de l'article L.332-4 du code de l'éducation</t>
  </si>
  <si>
    <t>3,1M €</t>
  </si>
  <si>
    <t>2 065 €</t>
  </si>
  <si>
    <t>écoles de production</t>
  </si>
  <si>
    <t>1,9M €</t>
  </si>
  <si>
    <t>46 067 €</t>
  </si>
  <si>
    <t>établissements ou services à caractère expérimental accueillant des jeunes handicapés ou présentant des difficultés d'adaptation</t>
  </si>
  <si>
    <t>29 406 €</t>
  </si>
  <si>
    <t>07b</t>
  </si>
  <si>
    <t>centres de formation gérés et administrés par l'EPIDE</t>
  </si>
  <si>
    <t>19 816 €</t>
  </si>
  <si>
    <t>377,6M €</t>
  </si>
  <si>
    <t>36 215 €</t>
  </si>
  <si>
    <t>%</t>
  </si>
  <si>
    <t xml:space="preserve">Montant fléché </t>
  </si>
  <si>
    <t>Montant fléché moyen</t>
  </si>
  <si>
    <t>Part des établissements fléchés 2024</t>
  </si>
  <si>
    <t>+0pts</t>
  </si>
  <si>
    <t>+15pts</t>
  </si>
  <si>
    <t>-2pts</t>
  </si>
  <si>
    <t>+2pts</t>
  </si>
  <si>
    <t>+16pts</t>
  </si>
  <si>
    <t>-1pts</t>
  </si>
  <si>
    <t>Montant fléché 2024</t>
  </si>
  <si>
    <t>Report (en millions d'euros)</t>
  </si>
  <si>
    <t>Part du report</t>
  </si>
  <si>
    <t>Région</t>
  </si>
  <si>
    <t>En millions d'euros</t>
  </si>
  <si>
    <t>Montant fléché moyen 
(en euros)</t>
  </si>
  <si>
    <t>Enveloppe géographique</t>
  </si>
  <si>
    <t>Enveloppe métiers en tension</t>
  </si>
  <si>
    <t>Inconnu</t>
  </si>
  <si>
    <t>Même région</t>
  </si>
  <si>
    <t>Autre</t>
  </si>
  <si>
    <t>Répartition par région des établissements bénéficiaires des sommes affectées par les employeurs d’une région donnée en 2024</t>
  </si>
  <si>
    <t>Région de l'établissement bénéficiaire</t>
  </si>
  <si>
    <t>Part des montant fléchés vers les établissements du second degré et du supérieur par taille d’entreprise (maille SIREN) en 2024</t>
  </si>
  <si>
    <t>Nombre de salariés</t>
  </si>
  <si>
    <t>Type d'établissement</t>
  </si>
  <si>
    <t>0-19 salariés</t>
  </si>
  <si>
    <t>20-249 salariés</t>
  </si>
  <si>
    <t>250-4999 salariés</t>
  </si>
  <si>
    <t>&gt;5000 salariés</t>
  </si>
  <si>
    <t>Second degré
(catégories 1 et 2)</t>
  </si>
  <si>
    <t>Supérieur
(catégories 3,4,5)</t>
  </si>
  <si>
    <t>Niveau 7 (Master 2, diplôme d'ingénieur)</t>
  </si>
  <si>
    <t>Part du solde de la TA faisant l'objet d'un fléchage par les employeurs</t>
  </si>
  <si>
    <t>assujettis (maille SIRET) en 2024 et évolution 2023/2024 (en points)</t>
  </si>
  <si>
    <t>Répartition régionale des employeurs ayant fléché et des montants fléchés(maille SIRET)</t>
  </si>
  <si>
    <t>en 2024 (montants en millions d'euros) et évolution 2023/2024 (en %)</t>
  </si>
  <si>
    <t xml:space="preserve">Part du solde de la TA faisant l’objet d’un fléchage </t>
  </si>
  <si>
    <t>Evolution 2023/2024 de la part du solde de la TA faisant l’objet d’un fléchage par taille d’employeur (maille SIREN)</t>
  </si>
  <si>
    <t>Taille d'employeur</t>
  </si>
  <si>
    <t>Répartition par taille d’employeur ayant fléché et des montants fléchés (maille SIREN) en 2024 (montants en millions d'euros) et évolution 2023/2024 (en %)</t>
  </si>
  <si>
    <t>Répartition des montants fléchés sur une formation selon le niveau de diplôme en 2024</t>
  </si>
  <si>
    <t>Top 5 des montants fléchés sur une formation selon les grands domaines de Formacode en 2024</t>
  </si>
  <si>
    <t>Niveau de diplôme</t>
  </si>
  <si>
    <t>Grand domaine de Formacode</t>
  </si>
  <si>
    <t>Répartition, par catégorie légale des établissements, des montants fléchés (en volume, part, montant moyen) et de la part des établissements ayant été fléchés en 2024 et évolution 2023/2024</t>
  </si>
  <si>
    <t>Part des établissements ayant été fléchés</t>
  </si>
  <si>
    <t>Part des établissements fléchés parmi les établissements habilités en 2024 et évolution 2023/2024</t>
  </si>
  <si>
    <t>Répartition régionale du montant fléché aux établissements, du report, du montant fléché moyen par établissement en 2024 et évolution 2023/2024</t>
  </si>
  <si>
    <t>Montants totaux perçus 2024
(en millions d'euros)</t>
  </si>
  <si>
    <t>Evolution
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</si>
</sst>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0.0%"/>
    <numFmt numFmtId="167" formatCode="\+0.0%;\-0.0%"/>
    <numFmt numFmtId="168" formatCode="\+#\ ##0&quot;€&quot;;\-#\ ##0&quot;€&quot;"/>
  </numFmts>
  <fonts count="2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theme="0" tint="-0.499984740745262"/>
      <name val="Aptos Narrow"/>
      <family val="2"/>
      <scheme val="minor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sz val="9"/>
      <color theme="5" tint="-0.499984740745262"/>
      <name val="Arial"/>
      <family val="2"/>
    </font>
    <font>
      <sz val="9"/>
      <color rgb="FF306B6E"/>
      <name val="Arial"/>
      <family val="2"/>
    </font>
    <font>
      <b/>
      <sz val="9"/>
      <color rgb="FF000000"/>
      <name val="Arial"/>
      <family val="2"/>
    </font>
    <font>
      <b/>
      <sz val="9"/>
      <color theme="5" tint="-0.499984740745262"/>
      <name val="Arial"/>
      <family val="2"/>
    </font>
    <font>
      <b/>
      <sz val="9"/>
      <color rgb="FF306B6E"/>
      <name val="Arial"/>
      <family val="2"/>
    </font>
    <font>
      <sz val="9"/>
      <color theme="0" tint="-0.499984740745262"/>
      <name val="Arial"/>
      <family val="2"/>
    </font>
    <font>
      <b/>
      <sz val="11"/>
      <color theme="1"/>
      <name val="Aptos Narrow"/>
      <family val="2"/>
      <scheme val="minor"/>
    </font>
    <font>
      <b/>
      <sz val="11"/>
      <color theme="0" tint="-0.499984740745262"/>
      <name val="Aptos Narrow"/>
      <family val="2"/>
      <scheme val="minor"/>
    </font>
    <font>
      <b/>
      <sz val="11"/>
      <name val="Arial"/>
      <family val="2"/>
    </font>
    <font>
      <b/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0"/>
      <name val="Aptos Narrow"/>
      <family val="2"/>
      <scheme val="minor"/>
    </font>
    <font>
      <b/>
      <i/>
      <sz val="10"/>
      <color theme="3" tint="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theme="5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i/>
      <sz val="11"/>
      <color theme="4"/>
      <name val="Aptos Narrow"/>
      <family val="2"/>
      <scheme val="minor"/>
    </font>
    <font>
      <b/>
      <sz val="10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294159"/>
        <bgColor indexed="64"/>
      </patternFill>
    </fill>
    <fill>
      <patternFill patternType="solid">
        <fgColor rgb="FF387E82"/>
        <bgColor indexed="64"/>
      </patternFill>
    </fill>
    <fill>
      <patternFill patternType="solid">
        <fgColor rgb="FF3B5C7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9">
    <xf numFmtId="0" fontId="0" fillId="0" borderId="0" xfId="0"/>
    <xf numFmtId="0" fontId="0" fillId="0" borderId="0" xfId="0" applyAlignment="1">
      <alignment horizontal="right"/>
    </xf>
    <xf numFmtId="9" fontId="0" fillId="0" borderId="0" xfId="0" applyNumberFormat="1"/>
    <xf numFmtId="165" fontId="0" fillId="0" borderId="0" xfId="2" applyNumberFormat="1" applyFont="1"/>
    <xf numFmtId="166" fontId="0" fillId="0" borderId="0" xfId="0" applyNumberFormat="1"/>
    <xf numFmtId="167" fontId="0" fillId="0" borderId="0" xfId="0" applyNumberFormat="1"/>
    <xf numFmtId="0" fontId="2" fillId="0" borderId="0" xfId="0" applyFont="1"/>
    <xf numFmtId="167" fontId="0" fillId="0" borderId="0" xfId="0" applyNumberFormat="1" applyAlignment="1">
      <alignment horizontal="right"/>
    </xf>
    <xf numFmtId="0" fontId="5" fillId="0" borderId="7" xfId="0" quotePrefix="1" applyFont="1" applyBorder="1" applyAlignment="1">
      <alignment horizontal="left" vertical="top"/>
    </xf>
    <xf numFmtId="164" fontId="5" fillId="0" borderId="7" xfId="2" quotePrefix="1" applyNumberFormat="1" applyFont="1" applyFill="1" applyBorder="1" applyAlignment="1">
      <alignment horizontal="left" vertical="top"/>
    </xf>
    <xf numFmtId="167" fontId="6" fillId="0" borderId="7" xfId="1" quotePrefix="1" applyNumberFormat="1" applyFont="1" applyBorder="1" applyAlignment="1">
      <alignment horizontal="right" vertical="top"/>
    </xf>
    <xf numFmtId="3" fontId="5" fillId="0" borderId="7" xfId="2" quotePrefix="1" applyNumberFormat="1" applyFont="1" applyBorder="1" applyAlignment="1">
      <alignment horizontal="right" vertical="top"/>
    </xf>
    <xf numFmtId="164" fontId="5" fillId="0" borderId="7" xfId="2" quotePrefix="1" applyNumberFormat="1" applyFont="1" applyBorder="1" applyAlignment="1">
      <alignment horizontal="left" vertical="top"/>
    </xf>
    <xf numFmtId="9" fontId="7" fillId="0" borderId="7" xfId="1" quotePrefix="1" applyFont="1" applyBorder="1" applyAlignment="1">
      <alignment horizontal="right" vertical="top"/>
    </xf>
    <xf numFmtId="165" fontId="5" fillId="0" borderId="7" xfId="2" quotePrefix="1" applyNumberFormat="1" applyFont="1" applyBorder="1" applyAlignment="1">
      <alignment horizontal="left" vertical="top"/>
    </xf>
    <xf numFmtId="0" fontId="8" fillId="0" borderId="5" xfId="0" quotePrefix="1" applyFont="1" applyBorder="1" applyAlignment="1">
      <alignment horizontal="left" vertical="top"/>
    </xf>
    <xf numFmtId="164" fontId="8" fillId="0" borderId="5" xfId="2" quotePrefix="1" applyNumberFormat="1" applyFont="1" applyFill="1" applyBorder="1" applyAlignment="1">
      <alignment horizontal="left" vertical="top"/>
    </xf>
    <xf numFmtId="167" fontId="9" fillId="0" borderId="5" xfId="1" quotePrefix="1" applyNumberFormat="1" applyFont="1" applyBorder="1" applyAlignment="1">
      <alignment horizontal="right" vertical="top"/>
    </xf>
    <xf numFmtId="165" fontId="8" fillId="0" borderId="5" xfId="2" quotePrefix="1" applyNumberFormat="1" applyFont="1" applyBorder="1" applyAlignment="1">
      <alignment horizontal="left" vertical="top"/>
    </xf>
    <xf numFmtId="164" fontId="8" fillId="0" borderId="5" xfId="2" quotePrefix="1" applyNumberFormat="1" applyFont="1" applyBorder="1" applyAlignment="1">
      <alignment horizontal="left" vertical="top"/>
    </xf>
    <xf numFmtId="9" fontId="10" fillId="0" borderId="5" xfId="1" quotePrefix="1" applyFont="1" applyBorder="1" applyAlignment="1">
      <alignment horizontal="right" vertical="top"/>
    </xf>
    <xf numFmtId="0" fontId="11" fillId="0" borderId="7" xfId="0" quotePrefix="1" applyFont="1" applyBorder="1" applyAlignment="1">
      <alignment horizontal="left" vertical="top"/>
    </xf>
    <xf numFmtId="164" fontId="11" fillId="0" borderId="7" xfId="2" quotePrefix="1" applyNumberFormat="1" applyFont="1" applyFill="1" applyBorder="1" applyAlignment="1">
      <alignment horizontal="left" vertical="top"/>
    </xf>
    <xf numFmtId="167" fontId="11" fillId="0" borderId="7" xfId="1" quotePrefix="1" applyNumberFormat="1" applyFont="1" applyBorder="1" applyAlignment="1">
      <alignment horizontal="right" vertical="top"/>
    </xf>
    <xf numFmtId="165" fontId="11" fillId="0" borderId="7" xfId="2" quotePrefix="1" applyNumberFormat="1" applyFont="1" applyBorder="1" applyAlignment="1">
      <alignment horizontal="left" vertical="top"/>
    </xf>
    <xf numFmtId="164" fontId="11" fillId="0" borderId="7" xfId="2" quotePrefix="1" applyNumberFormat="1" applyFont="1" applyBorder="1" applyAlignment="1">
      <alignment horizontal="left" vertical="top"/>
    </xf>
    <xf numFmtId="9" fontId="11" fillId="0" borderId="7" xfId="1" quotePrefix="1" applyFont="1" applyBorder="1" applyAlignment="1">
      <alignment horizontal="right" vertical="top"/>
    </xf>
    <xf numFmtId="9" fontId="0" fillId="0" borderId="0" xfId="0" applyNumberFormat="1" applyFill="1"/>
    <xf numFmtId="0" fontId="0" fillId="0" borderId="5" xfId="0" applyBorder="1"/>
    <xf numFmtId="9" fontId="0" fillId="0" borderId="5" xfId="0" applyNumberFormat="1" applyBorder="1"/>
    <xf numFmtId="9" fontId="3" fillId="0" borderId="5" xfId="0" applyNumberFormat="1" applyFont="1" applyBorder="1"/>
    <xf numFmtId="0" fontId="12" fillId="0" borderId="5" xfId="0" applyFont="1" applyBorder="1"/>
    <xf numFmtId="0" fontId="14" fillId="0" borderId="0" xfId="0" applyFont="1" applyAlignment="1">
      <alignment vertical="center"/>
    </xf>
    <xf numFmtId="0" fontId="12" fillId="0" borderId="0" xfId="0" applyFont="1" applyFill="1" applyBorder="1"/>
    <xf numFmtId="0" fontId="5" fillId="0" borderId="5" xfId="0" quotePrefix="1" applyFont="1" applyBorder="1" applyAlignment="1">
      <alignment horizontal="left" vertical="top"/>
    </xf>
    <xf numFmtId="9" fontId="0" fillId="0" borderId="5" xfId="0" applyNumberFormat="1" applyFill="1" applyBorder="1"/>
    <xf numFmtId="0" fontId="12" fillId="8" borderId="5" xfId="0" applyFont="1" applyFill="1" applyBorder="1" applyAlignment="1">
      <alignment horizontal="center"/>
    </xf>
    <xf numFmtId="0" fontId="13" fillId="8" borderId="5" xfId="0" applyFont="1" applyFill="1" applyBorder="1" applyAlignment="1">
      <alignment horizontal="center"/>
    </xf>
    <xf numFmtId="0" fontId="12" fillId="8" borderId="5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ill="1" applyAlignment="1">
      <alignment horizontal="right"/>
    </xf>
    <xf numFmtId="0" fontId="12" fillId="0" borderId="5" xfId="0" applyFont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6" fillId="9" borderId="0" xfId="0" applyFont="1" applyFill="1" applyAlignment="1">
      <alignment horizontal="center" vertical="center" wrapText="1"/>
    </xf>
    <xf numFmtId="0" fontId="16" fillId="9" borderId="0" xfId="0" applyFont="1" applyFill="1" applyAlignment="1">
      <alignment horizontal="right"/>
    </xf>
    <xf numFmtId="0" fontId="17" fillId="9" borderId="0" xfId="0" applyFont="1" applyFill="1" applyAlignment="1">
      <alignment horizontal="right"/>
    </xf>
    <xf numFmtId="0" fontId="16" fillId="11" borderId="7" xfId="0" applyFont="1" applyFill="1" applyBorder="1"/>
    <xf numFmtId="165" fontId="16" fillId="11" borderId="0" xfId="2" applyNumberFormat="1" applyFont="1" applyFill="1" applyBorder="1"/>
    <xf numFmtId="165" fontId="16" fillId="11" borderId="14" xfId="2" applyNumberFormat="1" applyFont="1" applyFill="1" applyBorder="1"/>
    <xf numFmtId="0" fontId="16" fillId="11" borderId="10" xfId="0" applyFont="1" applyFill="1" applyBorder="1" applyAlignment="1">
      <alignment horizontal="right"/>
    </xf>
    <xf numFmtId="0" fontId="17" fillId="11" borderId="7" xfId="0" applyFont="1" applyFill="1" applyBorder="1"/>
    <xf numFmtId="165" fontId="17" fillId="11" borderId="0" xfId="2" applyNumberFormat="1" applyFont="1" applyFill="1" applyBorder="1"/>
    <xf numFmtId="165" fontId="17" fillId="11" borderId="14" xfId="2" applyNumberFormat="1" applyFont="1" applyFill="1" applyBorder="1"/>
    <xf numFmtId="0" fontId="17" fillId="11" borderId="10" xfId="0" applyFont="1" applyFill="1" applyBorder="1" applyAlignment="1">
      <alignment horizontal="right"/>
    </xf>
    <xf numFmtId="0" fontId="12" fillId="0" borderId="0" xfId="0" applyFont="1"/>
    <xf numFmtId="9" fontId="0" fillId="0" borderId="0" xfId="0" applyNumberFormat="1" applyBorder="1"/>
    <xf numFmtId="0" fontId="0" fillId="0" borderId="10" xfId="0" applyBorder="1" applyAlignment="1">
      <alignment horizontal="right"/>
    </xf>
    <xf numFmtId="9" fontId="0" fillId="2" borderId="0" xfId="0" applyNumberFormat="1" applyFill="1" applyBorder="1"/>
    <xf numFmtId="0" fontId="0" fillId="2" borderId="10" xfId="0" applyFill="1" applyBorder="1" applyAlignment="1">
      <alignment horizontal="right"/>
    </xf>
    <xf numFmtId="9" fontId="0" fillId="2" borderId="3" xfId="0" applyNumberFormat="1" applyFill="1" applyBorder="1"/>
    <xf numFmtId="0" fontId="0" fillId="2" borderId="11" xfId="0" applyFill="1" applyBorder="1" applyAlignment="1">
      <alignment horizontal="right"/>
    </xf>
    <xf numFmtId="0" fontId="0" fillId="0" borderId="7" xfId="0" applyBorder="1"/>
    <xf numFmtId="0" fontId="0" fillId="2" borderId="7" xfId="0" applyFill="1" applyBorder="1"/>
    <xf numFmtId="0" fontId="0" fillId="2" borderId="6" xfId="0" applyFill="1" applyBorder="1"/>
    <xf numFmtId="0" fontId="18" fillId="13" borderId="0" xfId="0" applyFont="1" applyFill="1" applyBorder="1" applyAlignment="1">
      <alignment horizontal="center" vertical="center" wrapText="1"/>
    </xf>
    <xf numFmtId="0" fontId="18" fillId="13" borderId="14" xfId="0" applyFont="1" applyFill="1" applyBorder="1" applyAlignment="1">
      <alignment horizontal="center" vertical="center" wrapText="1"/>
    </xf>
    <xf numFmtId="0" fontId="18" fillId="13" borderId="10" xfId="0" applyFont="1" applyFill="1" applyBorder="1" applyAlignment="1">
      <alignment horizontal="center" vertical="center" wrapText="1"/>
    </xf>
    <xf numFmtId="0" fontId="18" fillId="13" borderId="16" xfId="0" applyFont="1" applyFill="1" applyBorder="1" applyAlignment="1">
      <alignment horizontal="center" vertical="center" wrapText="1"/>
    </xf>
    <xf numFmtId="0" fontId="15" fillId="13" borderId="4" xfId="0" applyFont="1" applyFill="1" applyBorder="1" applyAlignment="1">
      <alignment horizontal="center" vertical="center"/>
    </xf>
    <xf numFmtId="0" fontId="15" fillId="13" borderId="12" xfId="0" applyFont="1" applyFill="1" applyBorder="1" applyAlignment="1">
      <alignment horizontal="center" vertical="center" wrapText="1"/>
    </xf>
    <xf numFmtId="0" fontId="15" fillId="13" borderId="9" xfId="0" applyFont="1" applyFill="1" applyBorder="1" applyAlignment="1">
      <alignment horizontal="center" vertical="center" wrapText="1"/>
    </xf>
    <xf numFmtId="167" fontId="19" fillId="11" borderId="16" xfId="0" applyNumberFormat="1" applyFont="1" applyFill="1" applyBorder="1"/>
    <xf numFmtId="167" fontId="19" fillId="11" borderId="10" xfId="0" applyNumberFormat="1" applyFont="1" applyFill="1" applyBorder="1"/>
    <xf numFmtId="167" fontId="19" fillId="3" borderId="15" xfId="0" applyNumberFormat="1" applyFont="1" applyFill="1" applyBorder="1"/>
    <xf numFmtId="167" fontId="19" fillId="3" borderId="11" xfId="0" applyNumberFormat="1" applyFont="1" applyFill="1" applyBorder="1"/>
    <xf numFmtId="0" fontId="20" fillId="3" borderId="6" xfId="0" applyFont="1" applyFill="1" applyBorder="1"/>
    <xf numFmtId="165" fontId="20" fillId="3" borderId="3" xfId="2" applyNumberFormat="1" applyFont="1" applyFill="1" applyBorder="1"/>
    <xf numFmtId="165" fontId="20" fillId="3" borderId="13" xfId="2" applyNumberFormat="1" applyFont="1" applyFill="1" applyBorder="1"/>
    <xf numFmtId="0" fontId="20" fillId="3" borderId="11" xfId="0" applyFont="1" applyFill="1" applyBorder="1" applyAlignment="1">
      <alignment horizontal="right"/>
    </xf>
    <xf numFmtId="0" fontId="20" fillId="9" borderId="0" xfId="0" applyFont="1" applyFill="1" applyAlignment="1">
      <alignment horizontal="right"/>
    </xf>
    <xf numFmtId="0" fontId="15" fillId="10" borderId="5" xfId="0" applyFont="1" applyFill="1" applyBorder="1" applyAlignment="1">
      <alignment horizontal="center" vertical="center"/>
    </xf>
    <xf numFmtId="166" fontId="21" fillId="0" borderId="5" xfId="0" applyNumberFormat="1" applyFont="1" applyBorder="1" applyAlignment="1">
      <alignment horizontal="center" vertical="center"/>
    </xf>
    <xf numFmtId="166" fontId="21" fillId="0" borderId="5" xfId="1" applyNumberFormat="1" applyFont="1" applyBorder="1" applyAlignment="1">
      <alignment horizontal="center" vertical="center"/>
    </xf>
    <xf numFmtId="166" fontId="22" fillId="0" borderId="5" xfId="0" applyNumberFormat="1" applyFont="1" applyBorder="1" applyAlignment="1">
      <alignment horizontal="center" vertical="center"/>
    </xf>
    <xf numFmtId="166" fontId="22" fillId="0" borderId="5" xfId="1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166" fontId="0" fillId="0" borderId="0" xfId="0" applyNumberFormat="1" applyFill="1"/>
    <xf numFmtId="165" fontId="0" fillId="0" borderId="0" xfId="2" applyNumberFormat="1" applyFont="1" applyFill="1"/>
    <xf numFmtId="166" fontId="0" fillId="0" borderId="0" xfId="1" applyNumberFormat="1" applyFont="1" applyFill="1"/>
    <xf numFmtId="0" fontId="23" fillId="0" borderId="0" xfId="0" applyFont="1"/>
    <xf numFmtId="0" fontId="0" fillId="0" borderId="0" xfId="0" applyBorder="1" applyAlignment="1">
      <alignment horizontal="right"/>
    </xf>
    <xf numFmtId="0" fontId="24" fillId="13" borderId="0" xfId="0" applyFont="1" applyFill="1" applyBorder="1" applyAlignment="1">
      <alignment horizontal="center" vertical="center" wrapText="1"/>
    </xf>
    <xf numFmtId="0" fontId="24" fillId="13" borderId="10" xfId="0" applyFont="1" applyFill="1" applyBorder="1" applyAlignment="1">
      <alignment horizontal="center" vertical="center" wrapText="1"/>
    </xf>
    <xf numFmtId="165" fontId="0" fillId="15" borderId="0" xfId="2" applyNumberFormat="1" applyFont="1" applyFill="1" applyBorder="1"/>
    <xf numFmtId="165" fontId="12" fillId="17" borderId="3" xfId="2" applyNumberFormat="1" applyFont="1" applyFill="1" applyBorder="1"/>
    <xf numFmtId="0" fontId="0" fillId="9" borderId="0" xfId="0" applyFill="1"/>
    <xf numFmtId="0" fontId="0" fillId="15" borderId="10" xfId="0" applyFill="1" applyBorder="1" applyAlignment="1">
      <alignment horizontal="right"/>
    </xf>
    <xf numFmtId="0" fontId="12" fillId="17" borderId="11" xfId="0" applyFont="1" applyFill="1" applyBorder="1" applyAlignment="1">
      <alignment horizontal="right"/>
    </xf>
    <xf numFmtId="0" fontId="24" fillId="13" borderId="1" xfId="0" applyFont="1" applyFill="1" applyBorder="1" applyAlignment="1">
      <alignment horizontal="center" vertical="center" wrapText="1"/>
    </xf>
    <xf numFmtId="167" fontId="25" fillId="15" borderId="1" xfId="0" applyNumberFormat="1" applyFont="1" applyFill="1" applyBorder="1"/>
    <xf numFmtId="167" fontId="25" fillId="15" borderId="10" xfId="0" applyNumberFormat="1" applyFont="1" applyFill="1" applyBorder="1"/>
    <xf numFmtId="167" fontId="25" fillId="17" borderId="2" xfId="0" applyNumberFormat="1" applyFont="1" applyFill="1" applyBorder="1"/>
    <xf numFmtId="167" fontId="25" fillId="17" borderId="11" xfId="0" applyNumberFormat="1" applyFont="1" applyFill="1" applyBorder="1"/>
    <xf numFmtId="0" fontId="0" fillId="15" borderId="7" xfId="0" applyFill="1" applyBorder="1"/>
    <xf numFmtId="0" fontId="12" fillId="17" borderId="6" xfId="0" applyFont="1" applyFill="1" applyBorder="1"/>
    <xf numFmtId="0" fontId="15" fillId="14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right"/>
    </xf>
    <xf numFmtId="166" fontId="0" fillId="0" borderId="5" xfId="0" applyNumberFormat="1" applyBorder="1"/>
    <xf numFmtId="0" fontId="12" fillId="0" borderId="5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0" fillId="0" borderId="1" xfId="0" applyBorder="1" applyAlignment="1">
      <alignment horizontal="right"/>
    </xf>
    <xf numFmtId="0" fontId="0" fillId="0" borderId="0" xfId="0" applyBorder="1"/>
    <xf numFmtId="0" fontId="0" fillId="3" borderId="2" xfId="0" applyFill="1" applyBorder="1" applyAlignment="1">
      <alignment horizontal="right"/>
    </xf>
    <xf numFmtId="0" fontId="0" fillId="3" borderId="3" xfId="0" applyFill="1" applyBorder="1"/>
    <xf numFmtId="0" fontId="0" fillId="3" borderId="3" xfId="0" applyFill="1" applyBorder="1" applyAlignment="1">
      <alignment horizontal="right"/>
    </xf>
    <xf numFmtId="0" fontId="0" fillId="3" borderId="11" xfId="0" applyFill="1" applyBorder="1" applyAlignment="1">
      <alignment horizontal="right"/>
    </xf>
    <xf numFmtId="167" fontId="0" fillId="0" borderId="1" xfId="0" applyNumberFormat="1" applyBorder="1" applyAlignment="1">
      <alignment horizontal="right"/>
    </xf>
    <xf numFmtId="168" fontId="0" fillId="0" borderId="10" xfId="0" applyNumberFormat="1" applyBorder="1"/>
    <xf numFmtId="167" fontId="0" fillId="3" borderId="2" xfId="0" applyNumberFormat="1" applyFill="1" applyBorder="1" applyAlignment="1">
      <alignment horizontal="right"/>
    </xf>
    <xf numFmtId="168" fontId="0" fillId="3" borderId="11" xfId="0" applyNumberFormat="1" applyFill="1" applyBorder="1"/>
    <xf numFmtId="0" fontId="24" fillId="13" borderId="7" xfId="0" applyFont="1" applyFill="1" applyBorder="1" applyAlignment="1">
      <alignment horizontal="center" vertical="center" wrapText="1"/>
    </xf>
    <xf numFmtId="166" fontId="0" fillId="0" borderId="7" xfId="0" applyNumberFormat="1" applyBorder="1"/>
    <xf numFmtId="166" fontId="0" fillId="3" borderId="6" xfId="0" applyNumberFormat="1" applyFill="1" applyBorder="1"/>
    <xf numFmtId="0" fontId="15" fillId="0" borderId="0" xfId="0" applyFont="1" applyAlignment="1">
      <alignment horizontal="center" vertical="center"/>
    </xf>
    <xf numFmtId="0" fontId="15" fillId="12" borderId="4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166" fontId="0" fillId="0" borderId="0" xfId="0" applyNumberFormat="1" applyBorder="1" applyAlignment="1">
      <alignment horizontal="right"/>
    </xf>
    <xf numFmtId="166" fontId="0" fillId="3" borderId="3" xfId="0" applyNumberFormat="1" applyFill="1" applyBorder="1" applyAlignment="1">
      <alignment horizontal="right"/>
    </xf>
    <xf numFmtId="0" fontId="26" fillId="0" borderId="0" xfId="0" applyFont="1" applyFill="1" applyAlignment="1">
      <alignment horizontal="left" vertical="center"/>
    </xf>
    <xf numFmtId="9" fontId="0" fillId="0" borderId="5" xfId="0" applyNumberFormat="1" applyBorder="1" applyAlignment="1">
      <alignment horizontal="right"/>
    </xf>
    <xf numFmtId="0" fontId="0" fillId="9" borderId="5" xfId="0" applyFill="1" applyBorder="1" applyAlignment="1">
      <alignment horizontal="right"/>
    </xf>
    <xf numFmtId="9" fontId="0" fillId="9" borderId="5" xfId="0" applyNumberFormat="1" applyFill="1" applyBorder="1" applyAlignment="1">
      <alignment horizontal="right"/>
    </xf>
    <xf numFmtId="0" fontId="4" fillId="7" borderId="5" xfId="0" quotePrefix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9" borderId="5" xfId="0" applyFont="1" applyFill="1" applyBorder="1"/>
    <xf numFmtId="9" fontId="0" fillId="9" borderId="5" xfId="0" applyNumberFormat="1" applyFill="1" applyBorder="1"/>
    <xf numFmtId="9" fontId="3" fillId="9" borderId="5" xfId="0" applyNumberFormat="1" applyFont="1" applyFill="1" applyBorder="1"/>
    <xf numFmtId="0" fontId="15" fillId="12" borderId="12" xfId="0" applyFont="1" applyFill="1" applyBorder="1" applyAlignment="1">
      <alignment horizontal="center" vertical="center"/>
    </xf>
    <xf numFmtId="0" fontId="15" fillId="12" borderId="9" xfId="0" applyFont="1" applyFill="1" applyBorder="1" applyAlignment="1">
      <alignment horizontal="center" vertical="center"/>
    </xf>
    <xf numFmtId="0" fontId="15" fillId="12" borderId="8" xfId="0" applyFont="1" applyFill="1" applyBorder="1" applyAlignment="1">
      <alignment horizontal="center" vertical="center"/>
    </xf>
    <xf numFmtId="0" fontId="15" fillId="13" borderId="4" xfId="0" applyFont="1" applyFill="1" applyBorder="1" applyAlignment="1">
      <alignment horizontal="center" vertical="center"/>
    </xf>
    <xf numFmtId="0" fontId="15" fillId="13" borderId="7" xfId="0" applyFont="1" applyFill="1" applyBorder="1" applyAlignment="1">
      <alignment horizontal="center" vertical="center"/>
    </xf>
    <xf numFmtId="0" fontId="15" fillId="16" borderId="8" xfId="0" applyFont="1" applyFill="1" applyBorder="1" applyAlignment="1">
      <alignment horizontal="center" vertical="center"/>
    </xf>
    <xf numFmtId="0" fontId="15" fillId="16" borderId="9" xfId="0" applyFont="1" applyFill="1" applyBorder="1" applyAlignment="1">
      <alignment horizontal="center" vertical="center"/>
    </xf>
    <xf numFmtId="0" fontId="12" fillId="15" borderId="5" xfId="0" applyFont="1" applyFill="1" applyBorder="1" applyAlignment="1">
      <alignment horizontal="center"/>
    </xf>
    <xf numFmtId="0" fontId="12" fillId="15" borderId="17" xfId="0" applyFont="1" applyFill="1" applyBorder="1" applyAlignment="1">
      <alignment horizontal="center"/>
    </xf>
    <xf numFmtId="0" fontId="12" fillId="15" borderId="18" xfId="0" applyFont="1" applyFill="1" applyBorder="1" applyAlignment="1">
      <alignment horizontal="center"/>
    </xf>
    <xf numFmtId="0" fontId="15" fillId="16" borderId="12" xfId="0" applyFont="1" applyFill="1" applyBorder="1" applyAlignment="1">
      <alignment horizontal="center" vertical="center"/>
    </xf>
    <xf numFmtId="165" fontId="12" fillId="15" borderId="5" xfId="2" applyNumberFormat="1" applyFont="1" applyFill="1" applyBorder="1" applyAlignment="1">
      <alignment horizontal="center"/>
    </xf>
    <xf numFmtId="0" fontId="15" fillId="13" borderId="4" xfId="0" applyFont="1" applyFill="1" applyBorder="1" applyAlignment="1">
      <alignment horizontal="center" vertical="center" wrapText="1"/>
    </xf>
    <xf numFmtId="0" fontId="15" fillId="13" borderId="7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5" fillId="13" borderId="8" xfId="0" applyFont="1" applyFill="1" applyBorder="1" applyAlignment="1">
      <alignment horizontal="center" vertical="center"/>
    </xf>
    <xf numFmtId="0" fontId="15" fillId="13" borderId="12" xfId="0" applyFont="1" applyFill="1" applyBorder="1" applyAlignment="1">
      <alignment horizontal="center" vertical="center"/>
    </xf>
    <xf numFmtId="0" fontId="15" fillId="13" borderId="1" xfId="0" applyFont="1" applyFill="1" applyBorder="1" applyAlignment="1">
      <alignment horizontal="center" vertical="center"/>
    </xf>
    <xf numFmtId="0" fontId="15" fillId="13" borderId="0" xfId="0" applyFont="1" applyFill="1" applyBorder="1" applyAlignment="1">
      <alignment horizontal="center" vertical="center"/>
    </xf>
    <xf numFmtId="0" fontId="4" fillId="6" borderId="4" xfId="0" quotePrefix="1" applyFont="1" applyFill="1" applyBorder="1" applyAlignment="1">
      <alignment horizontal="center" vertical="center" wrapText="1"/>
    </xf>
    <xf numFmtId="0" fontId="4" fillId="6" borderId="6" xfId="0" quotePrefix="1" applyFont="1" applyFill="1" applyBorder="1" applyAlignment="1">
      <alignment horizontal="center" vertical="center" wrapText="1"/>
    </xf>
    <xf numFmtId="0" fontId="4" fillId="5" borderId="1" xfId="0" quotePrefix="1" applyFont="1" applyFill="1" applyBorder="1" applyAlignment="1">
      <alignment horizontal="center" vertical="center" wrapText="1"/>
    </xf>
    <xf numFmtId="0" fontId="4" fillId="5" borderId="0" xfId="0" quotePrefix="1" applyFont="1" applyFill="1" applyAlignment="1">
      <alignment horizontal="center" vertical="center" wrapText="1"/>
    </xf>
    <xf numFmtId="0" fontId="4" fillId="5" borderId="2" xfId="0" quotePrefix="1" applyFont="1" applyFill="1" applyBorder="1" applyAlignment="1">
      <alignment horizontal="center" vertical="center" wrapText="1"/>
    </xf>
    <xf numFmtId="0" fontId="4" fillId="5" borderId="3" xfId="0" quotePrefix="1" applyFont="1" applyFill="1" applyBorder="1" applyAlignment="1">
      <alignment horizontal="center" vertical="center" wrapText="1"/>
    </xf>
    <xf numFmtId="0" fontId="4" fillId="5" borderId="4" xfId="0" quotePrefix="1" applyFont="1" applyFill="1" applyBorder="1" applyAlignment="1">
      <alignment horizontal="center" vertical="center" wrapText="1"/>
    </xf>
    <xf numFmtId="0" fontId="4" fillId="5" borderId="6" xfId="0" quotePrefix="1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center"/>
    </xf>
    <xf numFmtId="0" fontId="12" fillId="8" borderId="5" xfId="0" applyFont="1" applyFill="1" applyBorder="1" applyAlignment="1">
      <alignment horizontal="center" wrapText="1"/>
    </xf>
    <xf numFmtId="0" fontId="8" fillId="0" borderId="5" xfId="0" quotePrefix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448377581120944E-2"/>
          <c:y val="0.14048931763426109"/>
          <c:w val="0.93510324483775809"/>
          <c:h val="0.6673272637532782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43F9-46F5-9368-F7BA220025B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3F9-46F5-9368-F7BA220025B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3F9-46F5-9368-F7BA220025B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3F9-46F5-9368-F7BA220025B1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43F9-46F5-9368-F7BA220025B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43F9-46F5-9368-F7BA220025B1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3F9-46F5-9368-F7BA220025B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43F9-46F5-9368-F7BA220025B1}"/>
              </c:ext>
            </c:extLst>
          </c:dPt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43F9-46F5-9368-F7BA220025B1}"/>
                </c:ext>
              </c:extLst>
            </c:dLbl>
            <c:dLbl>
              <c:idx val="1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43F9-46F5-9368-F7BA220025B1}"/>
                </c:ext>
              </c:extLst>
            </c:dLbl>
            <c:dLbl>
              <c:idx val="2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43F9-46F5-9368-F7BA220025B1}"/>
                </c:ext>
              </c:extLst>
            </c:dLbl>
            <c:dLbl>
              <c:idx val="3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43F9-46F5-9368-F7BA220025B1}"/>
                </c:ext>
              </c:extLst>
            </c:dLbl>
            <c:dLbl>
              <c:idx val="4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43F9-46F5-9368-F7BA220025B1}"/>
                </c:ext>
              </c:extLst>
            </c:dLbl>
            <c:dLbl>
              <c:idx val="5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43F9-46F5-9368-F7BA220025B1}"/>
                </c:ext>
              </c:extLst>
            </c:dLbl>
            <c:dLbl>
              <c:idx val="6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43F9-46F5-9368-F7BA220025B1}"/>
                </c:ext>
              </c:extLst>
            </c:dLbl>
            <c:dLbl>
              <c:idx val="7"/>
              <c:layout>
                <c:manualLayout>
                  <c:x val="1.0816000913008136E-16"/>
                  <c:y val="-9.540844958264438E-3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F9-46F5-9368-F7BA220025B1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'Employeurs assujettis-taille'!$C$4:$J$5</c:f>
              <c:multiLvlStrCache>
                <c:ptCount val="8"/>
                <c:lvl>
                  <c:pt idx="0">
                    <c:v>2023</c:v>
                  </c:pt>
                  <c:pt idx="1">
                    <c:v>2024</c:v>
                  </c:pt>
                  <c:pt idx="2">
                    <c:v>2023</c:v>
                  </c:pt>
                  <c:pt idx="3">
                    <c:v>2024</c:v>
                  </c:pt>
                  <c:pt idx="4">
                    <c:v>2023</c:v>
                  </c:pt>
                  <c:pt idx="5">
                    <c:v>2024</c:v>
                  </c:pt>
                  <c:pt idx="6">
                    <c:v>2023</c:v>
                  </c:pt>
                  <c:pt idx="7">
                    <c:v>2024</c:v>
                  </c:pt>
                </c:lvl>
                <c:lvl>
                  <c:pt idx="0">
                    <c:v>0-19 salariés</c:v>
                  </c:pt>
                  <c:pt idx="2">
                    <c:v>20-249 salariés</c:v>
                  </c:pt>
                  <c:pt idx="4">
                    <c:v> 250-4999 salariés </c:v>
                  </c:pt>
                  <c:pt idx="6">
                    <c:v>&gt;5000 salariés</c:v>
                  </c:pt>
                </c:lvl>
              </c:multiLvlStrCache>
            </c:multiLvlStrRef>
          </c:cat>
          <c:val>
            <c:numRef>
              <c:f>'Employeurs assujettis-taille'!$C$6:$J$6</c:f>
              <c:numCache>
                <c:formatCode>0.0%</c:formatCode>
                <c:ptCount val="8"/>
                <c:pt idx="0">
                  <c:v>0.44700000000000001</c:v>
                </c:pt>
                <c:pt idx="1">
                  <c:v>0.497</c:v>
                </c:pt>
                <c:pt idx="2">
                  <c:v>0.63200000000000001</c:v>
                </c:pt>
                <c:pt idx="3">
                  <c:v>0.66300000000000003</c:v>
                </c:pt>
                <c:pt idx="4">
                  <c:v>0.80400000000000005</c:v>
                </c:pt>
                <c:pt idx="5">
                  <c:v>0.84699999999999998</c:v>
                </c:pt>
                <c:pt idx="6">
                  <c:v>0.95199999999999996</c:v>
                </c:pt>
                <c:pt idx="7">
                  <c:v>0.99199999999999999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F9-46F5-9368-F7BA220025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-27"/>
        <c:axId val="976849000"/>
        <c:axId val="976849720"/>
      </c:barChart>
      <c:catAx>
        <c:axId val="976849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76849720"/>
        <c:crosses val="autoZero"/>
        <c:auto val="1"/>
        <c:lblAlgn val="ctr"/>
        <c:lblOffset val="100"/>
        <c:noMultiLvlLbl val="0"/>
      </c:catAx>
      <c:valAx>
        <c:axId val="976849720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crossAx val="976849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9397200349956255"/>
          <c:y val="5.2852842854916107E-2"/>
          <c:w val="0.4171391076115486"/>
          <c:h val="0.8942943142901678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008FC9E-67C8-4C61-966E-5AA3E6991C75}" type="VALUE">
                      <a:rPr lang="en-US"/>
                      <a:pPr/>
                      <a:t>[VALEUR]</a:t>
                    </a:fld>
                    <a:r>
                      <a:rPr lang="en-US"/>
                      <a:t> </a:t>
                    </a:r>
                    <a:r>
                      <a:rPr lang="en-US" i="1"/>
                      <a:t>(26,8 M€)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6540-45B8-8DD2-ABFCC97F4DF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0D2C9B3-137B-47FF-B408-CAC7F66CAE8E}" type="VALUE">
                      <a:rPr lang="en-US"/>
                      <a:pPr/>
                      <a:t>[VALEUR]</a:t>
                    </a:fld>
                    <a:r>
                      <a:rPr lang="en-US"/>
                      <a:t> </a:t>
                    </a:r>
                    <a:r>
                      <a:rPr lang="en-US" i="1"/>
                      <a:t>(11,3</a:t>
                    </a:r>
                    <a:r>
                      <a:rPr lang="en-US" i="1" baseline="0"/>
                      <a:t> M€)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9534-48CC-B82D-4448CC2D5F9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32A3383-29DA-4A32-93AD-4E1BD13C0A22}" type="VALUE">
                      <a:rPr lang="en-US"/>
                      <a:pPr/>
                      <a:t>[VALEUR]</a:t>
                    </a:fld>
                    <a:r>
                      <a:rPr lang="en-US"/>
                      <a:t> </a:t>
                    </a:r>
                    <a:r>
                      <a:rPr lang="en-US" i="1"/>
                      <a:t>(9,4 M€)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534-48CC-B82D-4448CC2D5F93}"/>
                </c:ext>
              </c:extLst>
            </c:dLbl>
            <c:dLbl>
              <c:idx val="3"/>
              <c:layout>
                <c:manualLayout>
                  <c:x val="5.5555555555555558E-3"/>
                  <c:y val="-6.0655473189502985E-17"/>
                </c:manualLayout>
              </c:layout>
              <c:tx>
                <c:rich>
                  <a:bodyPr/>
                  <a:lstStyle/>
                  <a:p>
                    <a:fld id="{379F6EE1-852B-44CD-B35E-3D8DEC6C1108}" type="VALUE">
                      <a:rPr lang="en-US"/>
                      <a:pPr/>
                      <a:t>[VALEUR]</a:t>
                    </a:fld>
                    <a:r>
                      <a:rPr lang="en-US"/>
                      <a:t> </a:t>
                    </a:r>
                    <a:r>
                      <a:rPr lang="en-US" i="1"/>
                      <a:t>(8,4 M€)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9534-48CC-B82D-4448CC2D5F9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6041CCE-9DAB-446E-A625-03801A7AA80C}" type="VALUE">
                      <a:rPr lang="en-US"/>
                      <a:pPr/>
                      <a:t>[VALEUR]</a:t>
                    </a:fld>
                    <a:r>
                      <a:rPr lang="en-US"/>
                      <a:t> </a:t>
                    </a:r>
                    <a:r>
                      <a:rPr lang="en-US" i="1"/>
                      <a:t>(2,2 M€)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9534-48CC-B82D-4448CC2D5F9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2FFA65A5-7A3A-44C0-BE26-C1AAF42E088A}" type="VALUE">
                      <a:rPr lang="en-US"/>
                      <a:pPr/>
                      <a:t>[VALEUR]</a:t>
                    </a:fld>
                    <a:r>
                      <a:rPr lang="en-US"/>
                      <a:t> </a:t>
                    </a:r>
                    <a:r>
                      <a:rPr lang="en-US" i="1"/>
                      <a:t>(0,6 M€)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9534-48CC-B82D-4448CC2D5F93}"/>
                </c:ext>
              </c:extLst>
            </c:dLbl>
            <c:numFmt formatCode="0%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Formations!$B$6:$B$11</c:f>
              <c:strCache>
                <c:ptCount val="6"/>
                <c:pt idx="0">
                  <c:v>Niveau 7 (Master 2, diplôme d'ingénieur)</c:v>
                </c:pt>
                <c:pt idx="1">
                  <c:v>Niveau 6 (Licence, Master 1)</c:v>
                </c:pt>
                <c:pt idx="2">
                  <c:v>Niveau 4 (BAC)</c:v>
                </c:pt>
                <c:pt idx="3">
                  <c:v>Niveau 5 (BTS, DUT)</c:v>
                </c:pt>
                <c:pt idx="4">
                  <c:v>Niveau 3 (CAP, BEP)</c:v>
                </c:pt>
                <c:pt idx="5">
                  <c:v>Niveau 8 (Doctorat)</c:v>
                </c:pt>
              </c:strCache>
            </c:strRef>
          </c:cat>
          <c:val>
            <c:numRef>
              <c:f>Formations!$C$6:$C$11</c:f>
              <c:numCache>
                <c:formatCode>0%</c:formatCode>
                <c:ptCount val="6"/>
                <c:pt idx="0">
                  <c:v>0.46</c:v>
                </c:pt>
                <c:pt idx="1">
                  <c:v>0.19</c:v>
                </c:pt>
                <c:pt idx="2">
                  <c:v>0.16</c:v>
                </c:pt>
                <c:pt idx="3">
                  <c:v>0.14000000000000001</c:v>
                </c:pt>
                <c:pt idx="4">
                  <c:v>0.04</c:v>
                </c:pt>
                <c:pt idx="5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40-45B8-8DD2-ABFCC97F4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1172541368"/>
        <c:axId val="1172541728"/>
      </c:barChart>
      <c:catAx>
        <c:axId val="11725413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72541728"/>
        <c:crosses val="autoZero"/>
        <c:auto val="1"/>
        <c:lblAlgn val="ctr"/>
        <c:lblOffset val="100"/>
        <c:noMultiLvlLbl val="0"/>
      </c:catAx>
      <c:valAx>
        <c:axId val="1172541728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1172541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u="sng"/>
              <a:t>2023</a:t>
            </a:r>
          </a:p>
        </c:rich>
      </c:tx>
      <c:layout>
        <c:manualLayout>
          <c:xMode val="edge"/>
          <c:yMode val="edge"/>
          <c:x val="0.63669444444444456"/>
          <c:y val="1.9851111453830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50230533683289591"/>
          <c:y val="0.15210849023179429"/>
          <c:w val="0.48658355205599302"/>
          <c:h val="0.7950385768055654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5B216EB-1C9B-45C2-B631-FC2864AC98A5}" type="VALUE">
                      <a:rPr lang="en-US"/>
                      <a:pPr>
                        <a:defRPr sz="1100" b="1"/>
                      </a:pPr>
                      <a:t>[VALEUR]</a:t>
                    </a:fld>
                    <a:r>
                      <a:rPr lang="en-US"/>
                      <a:t> </a:t>
                    </a:r>
                    <a:r>
                      <a:rPr lang="en-US" i="1"/>
                      <a:t>(9,4 M€)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037510936132982"/>
                      <c:h val="0.1153349575467569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C3EF-4D74-B6FB-A7AE592E6729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0F5812A-E237-4639-92D1-88EE035B269F}" type="VALUE">
                      <a:rPr lang="en-US"/>
                      <a:pPr>
                        <a:defRPr sz="1100" b="1"/>
                      </a:pPr>
                      <a:t>[VALEUR]</a:t>
                    </a:fld>
                    <a:r>
                      <a:rPr lang="en-US"/>
                      <a:t> </a:t>
                    </a:r>
                    <a:r>
                      <a:rPr lang="en-US" i="1"/>
                      <a:t>(8,1 M€)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037510936132982"/>
                      <c:h val="0.1285690318493107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3EF-4D74-B6FB-A7AE592E6729}"/>
                </c:ext>
              </c:extLst>
            </c:dLbl>
            <c:dLbl>
              <c:idx val="2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BAB0888-2398-4F3E-80B7-FC438FB8A9C1}" type="VALUE">
                      <a:rPr lang="en-US"/>
                      <a:pPr>
                        <a:defRPr sz="1100" b="1"/>
                      </a:pPr>
                      <a:t>[VALEUR]</a:t>
                    </a:fld>
                    <a:r>
                      <a:rPr lang="en-US"/>
                      <a:t> </a:t>
                    </a:r>
                    <a:r>
                      <a:rPr lang="en-US" i="1"/>
                      <a:t>(6,1 M€)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037510936132982"/>
                      <c:h val="0.1219519946980338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C3EF-4D74-B6FB-A7AE592E672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653E3A1-BB4D-4DCB-B8F1-F45AAEDB7948}" type="VALUE">
                      <a:rPr lang="en-US"/>
                      <a:pPr/>
                      <a:t>[VALEUR]</a:t>
                    </a:fld>
                    <a:r>
                      <a:rPr lang="en-US"/>
                      <a:t> </a:t>
                    </a:r>
                    <a:r>
                      <a:rPr lang="en-US" i="1"/>
                      <a:t>(5,2 M€)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3EF-4D74-B6FB-A7AE592E672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EA4AC9A-2529-4620-B61E-34448801D38A}" type="VALUE">
                      <a:rPr lang="en-US"/>
                      <a:pPr/>
                      <a:t>[VALEUR]</a:t>
                    </a:fld>
                    <a:r>
                      <a:rPr lang="en-US"/>
                      <a:t> </a:t>
                    </a:r>
                    <a:r>
                      <a:rPr lang="en-US" i="1"/>
                      <a:t>(6,1 M€)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716666666666666"/>
                      <c:h val="0.1975847293371291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C3EF-4D74-B6FB-A7AE592E67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Formations!$B$19:$B$23</c:f>
              <c:strCache>
                <c:ptCount val="5"/>
                <c:pt idx="0">
                  <c:v>Vie et gestion des organisations</c:v>
                </c:pt>
                <c:pt idx="1">
                  <c:v>Industrie, matières premières</c:v>
                </c:pt>
                <c:pt idx="2">
                  <c:v>Electronique, informatique, télécommunication</c:v>
                </c:pt>
                <c:pt idx="3">
                  <c:v>Sciences</c:v>
                </c:pt>
                <c:pt idx="4">
                  <c:v>Commerce, marketing, finance</c:v>
                </c:pt>
              </c:strCache>
            </c:strRef>
          </c:cat>
          <c:val>
            <c:numRef>
              <c:f>Formations!$C$19:$C$23</c:f>
              <c:numCache>
                <c:formatCode>0.0%</c:formatCode>
                <c:ptCount val="5"/>
                <c:pt idx="0">
                  <c:v>0.16900000000000001</c:v>
                </c:pt>
                <c:pt idx="1">
                  <c:v>0.14499999999999999</c:v>
                </c:pt>
                <c:pt idx="2">
                  <c:v>0.108</c:v>
                </c:pt>
                <c:pt idx="3">
                  <c:v>9.2999999999999999E-2</c:v>
                </c:pt>
                <c:pt idx="4">
                  <c:v>0.108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CA-4722-BDC9-2D8FB4B1C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1172541368"/>
        <c:axId val="1172541728"/>
      </c:barChart>
      <c:catAx>
        <c:axId val="11725413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72541728"/>
        <c:crosses val="autoZero"/>
        <c:auto val="1"/>
        <c:lblAlgn val="ctr"/>
        <c:lblOffset val="100"/>
        <c:noMultiLvlLbl val="0"/>
      </c:catAx>
      <c:valAx>
        <c:axId val="1172541728"/>
        <c:scaling>
          <c:orientation val="minMax"/>
          <c:max val="0.17"/>
          <c:min val="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1172541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u="sng"/>
              <a:t>2024</a:t>
            </a:r>
          </a:p>
        </c:rich>
      </c:tx>
      <c:layout>
        <c:manualLayout>
          <c:xMode val="edge"/>
          <c:yMode val="edge"/>
          <c:x val="0.46169444444444446"/>
          <c:y val="1.9851111453830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2.1749781277340337E-2"/>
          <c:y val="0.15210849023179429"/>
          <c:w val="0.95325021872265969"/>
          <c:h val="0.7950385768055654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3611EEF-6A9F-4BFD-9A90-8A2D51F3CE96}" type="VALUE">
                      <a:rPr lang="en-US"/>
                      <a:pPr>
                        <a:defRPr sz="1100" b="1">
                          <a:solidFill>
                            <a:schemeClr val="bg1"/>
                          </a:solidFill>
                        </a:defRPr>
                      </a:pPr>
                      <a:t>[VALEUR]</a:t>
                    </a:fld>
                    <a:r>
                      <a:rPr lang="en-US"/>
                      <a:t> </a:t>
                    </a:r>
                    <a:r>
                      <a:rPr lang="en-US" i="1"/>
                      <a:t>(9,5 M€)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2125035558528467"/>
                      <c:h val="0.1351860690005877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F12B-4EF4-972F-A3E3AA5D8592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A4B1D49-BC2A-4089-ADE7-26AD3A69CDF1}" type="VALUE">
                      <a:rPr lang="en-US"/>
                      <a:pPr>
                        <a:defRPr sz="1100" b="1">
                          <a:solidFill>
                            <a:schemeClr val="bg1"/>
                          </a:solidFill>
                        </a:defRPr>
                      </a:pPr>
                      <a:t>[VALEUR]</a:t>
                    </a:fld>
                    <a:r>
                      <a:rPr lang="en-US"/>
                      <a:t> </a:t>
                    </a:r>
                    <a:r>
                      <a:rPr lang="en-US" i="1"/>
                      <a:t>(8,8 M€)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1144643023252675"/>
                      <c:h val="0.1087179203954799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F12B-4EF4-972F-A3E3AA5D8592}"/>
                </c:ext>
              </c:extLst>
            </c:dLbl>
            <c:dLbl>
              <c:idx val="2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0904809-0AC4-4958-8E54-4B89DB21C106}" type="VALUE">
                      <a:rPr lang="en-US"/>
                      <a:pPr>
                        <a:defRPr sz="1100" b="1">
                          <a:solidFill>
                            <a:schemeClr val="bg1"/>
                          </a:solidFill>
                        </a:defRPr>
                      </a:pPr>
                      <a:t>[VALEUR]</a:t>
                    </a:fld>
                    <a:r>
                      <a:rPr lang="en-US"/>
                      <a:t> </a:t>
                    </a:r>
                    <a:r>
                      <a:rPr lang="en-US" i="1"/>
                      <a:t>(7,0 M€)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1634839290890568"/>
                      <c:h val="8.8866808941649195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F12B-4EF4-972F-A3E3AA5D8592}"/>
                </c:ext>
              </c:extLst>
            </c:dLbl>
            <c:dLbl>
              <c:idx val="3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3AB12AD-62EE-4FE9-8655-07BE999B1DA0}" type="VALUE">
                      <a:rPr lang="en-US"/>
                      <a:pPr>
                        <a:defRPr sz="1100" b="1">
                          <a:solidFill>
                            <a:schemeClr val="bg1"/>
                          </a:solidFill>
                        </a:defRPr>
                      </a:pPr>
                      <a:t>[VALEUR]</a:t>
                    </a:fld>
                    <a:r>
                      <a:rPr lang="en-US"/>
                      <a:t> </a:t>
                    </a:r>
                    <a:r>
                      <a:rPr lang="en-US" i="1"/>
                      <a:t> (6,1 M€)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732876614511584"/>
                      <c:h val="0.1285690318493107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12B-4EF4-972F-A3E3AA5D8592}"/>
                </c:ext>
              </c:extLst>
            </c:dLbl>
            <c:dLbl>
              <c:idx val="4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6A4234B-0748-4493-A654-25A45D4A23DF}" type="VALUE">
                      <a:rPr lang="en-US"/>
                      <a:pPr>
                        <a:defRPr sz="1100" b="1">
                          <a:solidFill>
                            <a:schemeClr val="bg1"/>
                          </a:solidFill>
                        </a:defRPr>
                      </a:pPr>
                      <a:t>[VALEUR]</a:t>
                    </a:fld>
                    <a:r>
                      <a:rPr lang="en-US"/>
                      <a:t> </a:t>
                    </a:r>
                    <a:r>
                      <a:rPr lang="en-US" i="1"/>
                      <a:t>(5,8 M€)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901975799743632"/>
                      <c:h val="9.548384609292612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F12B-4EF4-972F-A3E3AA5D85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Formations!$B$19:$B$23</c:f>
              <c:strCache>
                <c:ptCount val="5"/>
                <c:pt idx="0">
                  <c:v>Vie et gestion des organisations</c:v>
                </c:pt>
                <c:pt idx="1">
                  <c:v>Industrie, matières premières</c:v>
                </c:pt>
                <c:pt idx="2">
                  <c:v>Electronique, informatique, télécommunication</c:v>
                </c:pt>
                <c:pt idx="3">
                  <c:v>Sciences</c:v>
                </c:pt>
                <c:pt idx="4">
                  <c:v>Commerce, marketing, finance</c:v>
                </c:pt>
              </c:strCache>
            </c:strRef>
          </c:cat>
          <c:val>
            <c:numRef>
              <c:f>Formations!$E$19:$E$23</c:f>
              <c:numCache>
                <c:formatCode>0.0%</c:formatCode>
                <c:ptCount val="5"/>
                <c:pt idx="0">
                  <c:v>0.161</c:v>
                </c:pt>
                <c:pt idx="1">
                  <c:v>0.15</c:v>
                </c:pt>
                <c:pt idx="2">
                  <c:v>0.11899999999999999</c:v>
                </c:pt>
                <c:pt idx="3">
                  <c:v>0.10299999999999999</c:v>
                </c:pt>
                <c:pt idx="4">
                  <c:v>9.9000000000000005E-2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F2-4E64-9CB2-FD5BD93F2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1172541368"/>
        <c:axId val="1172541728"/>
      </c:barChart>
      <c:catAx>
        <c:axId val="1172541368"/>
        <c:scaling>
          <c:orientation val="maxMin"/>
        </c:scaling>
        <c:delete val="1"/>
        <c:axPos val="l"/>
        <c:numFmt formatCode="General" sourceLinked="1"/>
        <c:majorTickMark val="none"/>
        <c:minorTickMark val="none"/>
        <c:tickLblPos val="nextTo"/>
        <c:crossAx val="1172541728"/>
        <c:crosses val="autoZero"/>
        <c:auto val="1"/>
        <c:lblAlgn val="ctr"/>
        <c:lblOffset val="100"/>
        <c:noMultiLvlLbl val="0"/>
      </c:catAx>
      <c:valAx>
        <c:axId val="1172541728"/>
        <c:scaling>
          <c:orientation val="minMax"/>
          <c:max val="0.17"/>
          <c:min val="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1172541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55E-2"/>
          <c:y val="5.0925925925925923E-2"/>
          <c:w val="0.91898576898071227"/>
          <c:h val="0.69680092873006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Fléchages!$C$29</c:f>
              <c:strCache>
                <c:ptCount val="1"/>
                <c:pt idx="0">
                  <c:v>Second degré
(catégories 1 et 2)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Fléchages!$B$30:$B$33</c:f>
              <c:strCache>
                <c:ptCount val="4"/>
                <c:pt idx="0">
                  <c:v>0-19 salariés</c:v>
                </c:pt>
                <c:pt idx="1">
                  <c:v>20-249 salariés</c:v>
                </c:pt>
                <c:pt idx="2">
                  <c:v>250-4999 salariés</c:v>
                </c:pt>
                <c:pt idx="3">
                  <c:v>&gt;5000 salariés</c:v>
                </c:pt>
              </c:strCache>
            </c:strRef>
          </c:cat>
          <c:val>
            <c:numRef>
              <c:f>Fléchages!$C$30:$C$33</c:f>
              <c:numCache>
                <c:formatCode>0%</c:formatCode>
                <c:ptCount val="4"/>
                <c:pt idx="0">
                  <c:v>0.3733225866812605</c:v>
                </c:pt>
                <c:pt idx="1">
                  <c:v>0.31829624777844623</c:v>
                </c:pt>
                <c:pt idx="2">
                  <c:v>0.19714496890714658</c:v>
                </c:pt>
                <c:pt idx="3">
                  <c:v>0.16592807805449761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F9-4FF0-82AE-59EA786F0570}"/>
            </c:ext>
          </c:extLst>
        </c:ser>
        <c:ser>
          <c:idx val="1"/>
          <c:order val="1"/>
          <c:tx>
            <c:strRef>
              <c:f>Fléchages!$D$29</c:f>
              <c:strCache>
                <c:ptCount val="1"/>
                <c:pt idx="0">
                  <c:v>Supérieur
(catégories 3,4,5)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Fléchages!$B$30:$B$33</c:f>
              <c:strCache>
                <c:ptCount val="4"/>
                <c:pt idx="0">
                  <c:v>0-19 salariés</c:v>
                </c:pt>
                <c:pt idx="1">
                  <c:v>20-249 salariés</c:v>
                </c:pt>
                <c:pt idx="2">
                  <c:v>250-4999 salariés</c:v>
                </c:pt>
                <c:pt idx="3">
                  <c:v>&gt;5000 salariés</c:v>
                </c:pt>
              </c:strCache>
            </c:strRef>
          </c:cat>
          <c:val>
            <c:numRef>
              <c:f>Fléchages!$D$30:$D$33</c:f>
              <c:numCache>
                <c:formatCode>0%</c:formatCode>
                <c:ptCount val="4"/>
                <c:pt idx="0">
                  <c:v>0.42539412762912082</c:v>
                </c:pt>
                <c:pt idx="1">
                  <c:v>0.46083352284363654</c:v>
                </c:pt>
                <c:pt idx="2">
                  <c:v>0.58971544240165585</c:v>
                </c:pt>
                <c:pt idx="3">
                  <c:v>0.59231152434747092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F9-4FF0-82AE-59EA786F057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33020320"/>
        <c:axId val="533019960"/>
      </c:barChart>
      <c:catAx>
        <c:axId val="533020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3019960"/>
        <c:crosses val="autoZero"/>
        <c:auto val="1"/>
        <c:lblAlgn val="ctr"/>
        <c:lblOffset val="100"/>
        <c:noMultiLvlLbl val="0"/>
      </c:catAx>
      <c:valAx>
        <c:axId val="533019960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533020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1899994020309949"/>
          <c:y val="0.84837853601633129"/>
          <c:w val="0.79673938000199929"/>
          <c:h val="0.118057742782152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24</xdr:row>
      <xdr:rowOff>28574</xdr:rowOff>
    </xdr:from>
    <xdr:to>
      <xdr:col>3</xdr:col>
      <xdr:colOff>695325</xdr:colOff>
      <xdr:row>48</xdr:row>
      <xdr:rowOff>150016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CBD24A4-FB09-49E1-8DB0-727735B1C6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9536" r="63798"/>
        <a:stretch/>
      </xdr:blipFill>
      <xdr:spPr>
        <a:xfrm>
          <a:off x="866776" y="4714874"/>
          <a:ext cx="3476624" cy="46934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1676399</xdr:colOff>
      <xdr:row>8</xdr:row>
      <xdr:rowOff>147637</xdr:rowOff>
    </xdr:from>
    <xdr:to>
      <xdr:col>7</xdr:col>
      <xdr:colOff>533399</xdr:colOff>
      <xdr:row>21</xdr:row>
      <xdr:rowOff>171450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CE54F900-9A21-E3AB-5DE3-4F8A8940BA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0.2628</cdr:x>
      <cdr:y>0.05496</cdr:y>
    </cdr:from>
    <cdr:to>
      <cdr:x>0.26696</cdr:x>
      <cdr:y>0.97857</cdr:y>
    </cdr:to>
    <cdr:cxnSp macro="">
      <cdr:nvCxnSpPr>
        <cdr:cNvPr id="3" name="Connecteur droit 2">
          <a:extLst xmlns:a="http://schemas.openxmlformats.org/drawingml/2006/main">
            <a:ext uri="{FF2B5EF4-FFF2-40B4-BE49-F238E27FC236}">
              <a16:creationId xmlns:a16="http://schemas.microsoft.com/office/drawing/2014/main" id="{4A26AF16-4496-6C5C-28A6-BA5AF1112DB4}"/>
            </a:ext>
          </a:extLst>
        </cdr:cNvPr>
        <cdr:cNvCxnSpPr/>
      </cdr:nvCxnSpPr>
      <cdr:spPr>
        <a:xfrm xmlns:a="http://schemas.openxmlformats.org/drawingml/2006/main" flipH="1" flipV="1">
          <a:off x="1103888" y="135856"/>
          <a:ext cx="17502" cy="228292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0.49566</cdr:x>
      <cdr:y>0.05324</cdr:y>
    </cdr:from>
    <cdr:to>
      <cdr:x>0.49983</cdr:x>
      <cdr:y>0.97685</cdr:y>
    </cdr:to>
    <cdr:cxnSp macro="">
      <cdr:nvCxnSpPr>
        <cdr:cNvPr id="4" name="Connecteur droit 3">
          <a:extLst xmlns:a="http://schemas.openxmlformats.org/drawingml/2006/main">
            <a:ext uri="{FF2B5EF4-FFF2-40B4-BE49-F238E27FC236}">
              <a16:creationId xmlns:a16="http://schemas.microsoft.com/office/drawing/2014/main" id="{5D6B268B-29EC-E22D-F2F1-92DDEAC8DE2E}"/>
            </a:ext>
          </a:extLst>
        </cdr:cNvPr>
        <cdr:cNvCxnSpPr/>
      </cdr:nvCxnSpPr>
      <cdr:spPr>
        <a:xfrm xmlns:a="http://schemas.openxmlformats.org/drawingml/2006/main" flipH="1" flipV="1">
          <a:off x="2082046" y="131597"/>
          <a:ext cx="17502" cy="228292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0.73065</cdr:x>
      <cdr:y>0.04977</cdr:y>
    </cdr:from>
    <cdr:to>
      <cdr:x>0.73482</cdr:x>
      <cdr:y>0.97338</cdr:y>
    </cdr:to>
    <cdr:cxnSp macro="">
      <cdr:nvCxnSpPr>
        <cdr:cNvPr id="5" name="Connecteur droit 4">
          <a:extLst xmlns:a="http://schemas.openxmlformats.org/drawingml/2006/main">
            <a:ext uri="{FF2B5EF4-FFF2-40B4-BE49-F238E27FC236}">
              <a16:creationId xmlns:a16="http://schemas.microsoft.com/office/drawing/2014/main" id="{A1459C65-A440-9B2A-50E6-D4DEC634B774}"/>
            </a:ext>
          </a:extLst>
        </cdr:cNvPr>
        <cdr:cNvCxnSpPr/>
      </cdr:nvCxnSpPr>
      <cdr:spPr>
        <a:xfrm xmlns:a="http://schemas.openxmlformats.org/drawingml/2006/main" flipH="1" flipV="1">
          <a:off x="3069134" y="123015"/>
          <a:ext cx="17502" cy="228292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266700</xdr:colOff>
      <xdr:row>1</xdr:row>
      <xdr:rowOff>61913</xdr:rowOff>
    </xdr:from>
    <xdr:to>
      <xdr:col>13</xdr:col>
      <xdr:colOff>266700</xdr:colOff>
      <xdr:row>11</xdr:row>
      <xdr:rowOff>76201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C576EE65-36A6-6613-C52A-7E0703B524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200025</xdr:colOff>
      <xdr:row>17</xdr:row>
      <xdr:rowOff>95250</xdr:rowOff>
    </xdr:from>
    <xdr:to>
      <xdr:col>16</xdr:col>
      <xdr:colOff>504825</xdr:colOff>
      <xdr:row>27</xdr:row>
      <xdr:rowOff>109538</xdr:rowOff>
    </xdr:to>
    <xdr:grpSp>
      <xdr:nvGrpSpPr>
        <xdr:cNvPr id="8" name="Groupe 7">
          <a:extLst>
            <a:ext uri="{FF2B5EF4-FFF2-40B4-BE49-F238E27FC236}">
              <a16:creationId xmlns:a16="http://schemas.microsoft.com/office/drawing/2014/main" id="{3D8AF912-C7AF-085E-CF37-FD525C31D649}"/>
            </a:ext>
          </a:extLst>
        </xdr:cNvPr>
        <xdr:cNvGrpSpPr/>
      </xdr:nvGrpSpPr>
      <xdr:grpSpPr>
        <a:xfrm>
          <a:off x="7153275" y="3333750"/>
          <a:ext cx="7162800" cy="1919288"/>
          <a:chOff x="6743700" y="4371975"/>
          <a:chExt cx="7162800" cy="1919288"/>
        </a:xfrm>
      </xdr:grpSpPr>
      <xdr:graphicFrame macro="">
        <xdr:nvGraphicFramePr>
          <xdr:cNvPr id="5" name="Graphique 4">
            <a:extLst>
              <a:ext uri="{FF2B5EF4-FFF2-40B4-BE49-F238E27FC236}">
                <a16:creationId xmlns:a16="http://schemas.microsoft.com/office/drawing/2014/main" id="{7CEF1DB2-1060-4F47-8E95-4618419AEAE7}"/>
              </a:ext>
            </a:extLst>
          </xdr:cNvPr>
          <xdr:cNvGraphicFramePr>
            <a:graphicFrameLocks/>
          </xdr:cNvGraphicFramePr>
        </xdr:nvGraphicFramePr>
        <xdr:xfrm>
          <a:off x="6743700" y="4371975"/>
          <a:ext cx="4572000" cy="191928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D5764570-877C-49A5-AB92-606A6BB1F789}"/>
              </a:ext>
            </a:extLst>
          </xdr:cNvPr>
          <xdr:cNvGraphicFramePr>
            <a:graphicFrameLocks/>
          </xdr:cNvGraphicFramePr>
        </xdr:nvGraphicFramePr>
        <xdr:xfrm>
          <a:off x="11315701" y="4371975"/>
          <a:ext cx="2590799" cy="191928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495300</xdr:colOff>
      <xdr:row>4</xdr:row>
      <xdr:rowOff>228600</xdr:rowOff>
    </xdr:from>
    <xdr:to>
      <xdr:col>20</xdr:col>
      <xdr:colOff>563880</xdr:colOff>
      <xdr:row>15</xdr:row>
      <xdr:rowOff>143510</xdr:rowOff>
    </xdr:to>
    <xdr:pic>
      <xdr:nvPicPr>
        <xdr:cNvPr id="2" name="Image 1" descr="Une image contenant texte, capture d’écran, nombre, Police&#10;&#10;Le contenu généré par l’IA peut être incorrect.">
          <a:extLst>
            <a:ext uri="{FF2B5EF4-FFF2-40B4-BE49-F238E27FC236}">
              <a16:creationId xmlns:a16="http://schemas.microsoft.com/office/drawing/2014/main" id="{B18FFD0B-564E-D151-2536-D9089CF11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30525" y="990600"/>
          <a:ext cx="6840855" cy="24104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9</xdr:col>
      <xdr:colOff>53345</xdr:colOff>
      <xdr:row>20</xdr:row>
      <xdr:rowOff>76200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791CA07-FF03-4D06-A9DD-2243750E2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14900" y="762000"/>
          <a:ext cx="3815720" cy="33909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190501</xdr:colOff>
      <xdr:row>27</xdr:row>
      <xdr:rowOff>23812</xdr:rowOff>
    </xdr:from>
    <xdr:to>
      <xdr:col>9</xdr:col>
      <xdr:colOff>752475</xdr:colOff>
      <xdr:row>41</xdr:row>
      <xdr:rowOff>100012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973B426-2A86-4B3C-AD72-F5097A375F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247649</xdr:colOff>
      <xdr:row>4</xdr:row>
      <xdr:rowOff>76200</xdr:rowOff>
    </xdr:from>
    <xdr:to>
      <xdr:col>10</xdr:col>
      <xdr:colOff>495248</xdr:colOff>
      <xdr:row>20</xdr:row>
      <xdr:rowOff>133350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86A8E4E-0EC8-AB65-20B6-187F51A1D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86474" y="457200"/>
          <a:ext cx="3295599" cy="3105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A06E9-E1C5-43D1-8F94-05E22580F61E}">
  <dimension ref="B2:M27"/>
  <sheetViews>
    <sheetView tabSelected="1" workbookViewId="0">
      <selection activeCell="F31" sqref="F31"/>
    </sheetView>
  </sheetViews>
  <sheetFormatPr baseColWidth="10" defaultRowHeight="15" x14ac:dyDescent="0.25"/>
  <cols>
    <col min="1" max="1" width="3.28515625" customWidth="1"/>
    <col min="2" max="2" width="25.28515625" bestFit="1" customWidth="1"/>
    <col min="3" max="3" width="18" customWidth="1"/>
    <col min="4" max="4" width="13.85546875" customWidth="1"/>
    <col min="5" max="5" width="18" customWidth="1"/>
    <col min="6" max="6" width="22" customWidth="1"/>
    <col min="7" max="7" width="12.140625" customWidth="1"/>
    <col min="8" max="8" width="13.85546875" customWidth="1"/>
    <col min="9" max="9" width="9.5703125" customWidth="1"/>
    <col min="10" max="10" width="0.85546875" customWidth="1"/>
    <col min="11" max="11" width="11.42578125" customWidth="1"/>
    <col min="12" max="12" width="8.5703125" customWidth="1"/>
  </cols>
  <sheetData>
    <row r="2" spans="2:13" x14ac:dyDescent="0.25">
      <c r="B2" s="54" t="s">
        <v>171</v>
      </c>
      <c r="F2" s="54" t="s">
        <v>173</v>
      </c>
    </row>
    <row r="3" spans="2:13" x14ac:dyDescent="0.25">
      <c r="B3" s="54" t="s">
        <v>172</v>
      </c>
      <c r="F3" s="54" t="s">
        <v>174</v>
      </c>
    </row>
    <row r="4" spans="2:13" x14ac:dyDescent="0.25">
      <c r="F4" s="140" t="s">
        <v>151</v>
      </c>
      <c r="G4" s="137">
        <v>2024</v>
      </c>
      <c r="H4" s="137"/>
      <c r="I4" s="138"/>
      <c r="J4" s="42"/>
      <c r="K4" s="139" t="s">
        <v>0</v>
      </c>
      <c r="L4" s="138"/>
    </row>
    <row r="5" spans="2:13" ht="54" x14ac:dyDescent="0.25">
      <c r="B5" s="68" t="s">
        <v>151</v>
      </c>
      <c r="C5" s="69" t="s">
        <v>27</v>
      </c>
      <c r="D5" s="70" t="s">
        <v>26</v>
      </c>
      <c r="F5" s="141"/>
      <c r="G5" s="64" t="s">
        <v>35</v>
      </c>
      <c r="H5" s="65" t="s">
        <v>36</v>
      </c>
      <c r="I5" s="66" t="s">
        <v>37</v>
      </c>
      <c r="J5" s="43"/>
      <c r="K5" s="67" t="s">
        <v>58</v>
      </c>
      <c r="L5" s="66" t="s">
        <v>59</v>
      </c>
    </row>
    <row r="6" spans="2:13" x14ac:dyDescent="0.25">
      <c r="B6" s="61" t="s">
        <v>2</v>
      </c>
      <c r="C6" s="55">
        <v>0.78</v>
      </c>
      <c r="D6" s="56" t="s">
        <v>28</v>
      </c>
      <c r="F6" s="46" t="s">
        <v>1</v>
      </c>
      <c r="G6" s="47">
        <v>309036</v>
      </c>
      <c r="H6" s="48">
        <v>142817</v>
      </c>
      <c r="I6" s="49" t="s">
        <v>38</v>
      </c>
      <c r="J6" s="44"/>
      <c r="K6" s="71">
        <v>0.13900000000000001</v>
      </c>
      <c r="L6" s="72">
        <v>0.127</v>
      </c>
      <c r="M6" s="5"/>
    </row>
    <row r="7" spans="2:13" x14ac:dyDescent="0.25">
      <c r="B7" s="61" t="s">
        <v>10</v>
      </c>
      <c r="C7" s="55">
        <v>0.74</v>
      </c>
      <c r="D7" s="56" t="s">
        <v>29</v>
      </c>
      <c r="F7" s="46" t="s">
        <v>2</v>
      </c>
      <c r="G7" s="47">
        <v>201630</v>
      </c>
      <c r="H7" s="48">
        <v>105111</v>
      </c>
      <c r="I7" s="49" t="s">
        <v>39</v>
      </c>
      <c r="J7" s="44"/>
      <c r="K7" s="71">
        <v>9.2999999999999999E-2</v>
      </c>
      <c r="L7" s="72">
        <v>0.10199999999999999</v>
      </c>
      <c r="M7" s="5"/>
    </row>
    <row r="8" spans="2:13" x14ac:dyDescent="0.25">
      <c r="B8" s="61" t="s">
        <v>8</v>
      </c>
      <c r="C8" s="55">
        <v>0.79</v>
      </c>
      <c r="D8" s="56" t="s">
        <v>30</v>
      </c>
      <c r="F8" s="46" t="s">
        <v>3</v>
      </c>
      <c r="G8" s="47">
        <v>142946</v>
      </c>
      <c r="H8" s="48">
        <v>65372</v>
      </c>
      <c r="I8" s="49" t="s">
        <v>40</v>
      </c>
      <c r="J8" s="44"/>
      <c r="K8" s="71">
        <v>0.157</v>
      </c>
      <c r="L8" s="72">
        <v>0.16600000000000001</v>
      </c>
      <c r="M8" s="5"/>
    </row>
    <row r="9" spans="2:13" x14ac:dyDescent="0.25">
      <c r="B9" s="61" t="s">
        <v>11</v>
      </c>
      <c r="C9" s="55">
        <v>0.76</v>
      </c>
      <c r="D9" s="56" t="s">
        <v>30</v>
      </c>
      <c r="F9" s="46" t="s">
        <v>4</v>
      </c>
      <c r="G9" s="47">
        <v>139048</v>
      </c>
      <c r="H9" s="48">
        <v>71367</v>
      </c>
      <c r="I9" s="49" t="s">
        <v>41</v>
      </c>
      <c r="J9" s="44"/>
      <c r="K9" s="71">
        <v>0.14399999999999999</v>
      </c>
      <c r="L9" s="72">
        <v>0.125</v>
      </c>
      <c r="M9" s="5"/>
    </row>
    <row r="10" spans="2:13" x14ac:dyDescent="0.25">
      <c r="B10" s="61" t="s">
        <v>12</v>
      </c>
      <c r="C10" s="55">
        <v>0.73</v>
      </c>
      <c r="D10" s="56" t="s">
        <v>28</v>
      </c>
      <c r="F10" s="46" t="s">
        <v>5</v>
      </c>
      <c r="G10" s="47">
        <v>138452</v>
      </c>
      <c r="H10" s="48">
        <v>71807</v>
      </c>
      <c r="I10" s="49" t="s">
        <v>42</v>
      </c>
      <c r="J10" s="44"/>
      <c r="K10" s="71">
        <v>0.112</v>
      </c>
      <c r="L10" s="72">
        <v>0.155</v>
      </c>
      <c r="M10" s="5"/>
    </row>
    <row r="11" spans="2:13" x14ac:dyDescent="0.25">
      <c r="B11" s="61" t="s">
        <v>6</v>
      </c>
      <c r="C11" s="55">
        <v>0.76</v>
      </c>
      <c r="D11" s="56" t="s">
        <v>31</v>
      </c>
      <c r="F11" s="46" t="s">
        <v>6</v>
      </c>
      <c r="G11" s="47">
        <v>97014</v>
      </c>
      <c r="H11" s="48">
        <v>48559</v>
      </c>
      <c r="I11" s="49" t="s">
        <v>43</v>
      </c>
      <c r="J11" s="44"/>
      <c r="K11" s="71">
        <v>0.121</v>
      </c>
      <c r="L11" s="72">
        <v>0.113</v>
      </c>
      <c r="M11" s="5"/>
    </row>
    <row r="12" spans="2:13" x14ac:dyDescent="0.25">
      <c r="B12" s="61" t="s">
        <v>1</v>
      </c>
      <c r="C12" s="55">
        <v>0.78</v>
      </c>
      <c r="D12" s="56" t="s">
        <v>28</v>
      </c>
      <c r="F12" s="46" t="s">
        <v>7</v>
      </c>
      <c r="G12" s="47">
        <v>79507</v>
      </c>
      <c r="H12" s="48">
        <v>41244</v>
      </c>
      <c r="I12" s="49" t="s">
        <v>44</v>
      </c>
      <c r="J12" s="44"/>
      <c r="K12" s="71">
        <v>0.16700000000000001</v>
      </c>
      <c r="L12" s="72">
        <v>0.14599999999999999</v>
      </c>
      <c r="M12" s="5"/>
    </row>
    <row r="13" spans="2:13" x14ac:dyDescent="0.25">
      <c r="B13" s="61" t="s">
        <v>9</v>
      </c>
      <c r="C13" s="55">
        <v>0.75</v>
      </c>
      <c r="D13" s="56" t="s">
        <v>31</v>
      </c>
      <c r="F13" s="46" t="s">
        <v>8</v>
      </c>
      <c r="G13" s="47">
        <v>73046</v>
      </c>
      <c r="H13" s="48">
        <v>39048</v>
      </c>
      <c r="I13" s="49" t="s">
        <v>45</v>
      </c>
      <c r="J13" s="44"/>
      <c r="K13" s="71">
        <v>0.21099999999999999</v>
      </c>
      <c r="L13" s="72">
        <v>0.14499999999999999</v>
      </c>
      <c r="M13" s="5"/>
    </row>
    <row r="14" spans="2:13" x14ac:dyDescent="0.25">
      <c r="B14" s="61" t="s">
        <v>4</v>
      </c>
      <c r="C14" s="55">
        <v>0.76</v>
      </c>
      <c r="D14" s="56" t="s">
        <v>31</v>
      </c>
      <c r="F14" s="46" t="s">
        <v>9</v>
      </c>
      <c r="G14" s="47">
        <v>62103</v>
      </c>
      <c r="H14" s="48">
        <v>28063</v>
      </c>
      <c r="I14" s="49" t="s">
        <v>46</v>
      </c>
      <c r="J14" s="44"/>
      <c r="K14" s="71">
        <v>0.13</v>
      </c>
      <c r="L14" s="72">
        <v>0.16800000000000001</v>
      </c>
      <c r="M14" s="5"/>
    </row>
    <row r="15" spans="2:13" x14ac:dyDescent="0.25">
      <c r="B15" s="61" t="s">
        <v>5</v>
      </c>
      <c r="C15" s="55">
        <v>0.77</v>
      </c>
      <c r="D15" s="56" t="s">
        <v>30</v>
      </c>
      <c r="F15" s="46" t="s">
        <v>10</v>
      </c>
      <c r="G15" s="47">
        <v>54306</v>
      </c>
      <c r="H15" s="48">
        <v>23951</v>
      </c>
      <c r="I15" s="49" t="s">
        <v>47</v>
      </c>
      <c r="J15" s="44"/>
      <c r="K15" s="71">
        <v>5.1999999999999998E-2</v>
      </c>
      <c r="L15" s="72">
        <v>0.13</v>
      </c>
      <c r="M15" s="5"/>
    </row>
    <row r="16" spans="2:13" x14ac:dyDescent="0.25">
      <c r="B16" s="61" t="s">
        <v>7</v>
      </c>
      <c r="C16" s="55">
        <v>0.79</v>
      </c>
      <c r="D16" s="56" t="s">
        <v>30</v>
      </c>
      <c r="F16" s="46" t="s">
        <v>11</v>
      </c>
      <c r="G16" s="47">
        <v>48336</v>
      </c>
      <c r="H16" s="48">
        <v>23773</v>
      </c>
      <c r="I16" s="49" t="s">
        <v>48</v>
      </c>
      <c r="J16" s="44"/>
      <c r="K16" s="71">
        <v>0.14799999999999999</v>
      </c>
      <c r="L16" s="72">
        <v>0.152</v>
      </c>
      <c r="M16" s="5"/>
    </row>
    <row r="17" spans="2:13" x14ac:dyDescent="0.25">
      <c r="B17" s="61" t="s">
        <v>3</v>
      </c>
      <c r="C17" s="55">
        <v>0.69</v>
      </c>
      <c r="D17" s="56" t="s">
        <v>30</v>
      </c>
      <c r="F17" s="46" t="s">
        <v>12</v>
      </c>
      <c r="G17" s="47">
        <v>46987</v>
      </c>
      <c r="H17" s="48">
        <v>21846</v>
      </c>
      <c r="I17" s="49" t="s">
        <v>49</v>
      </c>
      <c r="J17" s="44"/>
      <c r="K17" s="71">
        <v>5.1999999999999998E-2</v>
      </c>
      <c r="L17" s="72">
        <v>8.5000000000000006E-2</v>
      </c>
      <c r="M17" s="5"/>
    </row>
    <row r="18" spans="2:13" x14ac:dyDescent="0.25">
      <c r="B18" s="62" t="s">
        <v>14</v>
      </c>
      <c r="C18" s="57">
        <v>0.53</v>
      </c>
      <c r="D18" s="58" t="s">
        <v>32</v>
      </c>
      <c r="F18" s="46" t="s">
        <v>13</v>
      </c>
      <c r="G18" s="47">
        <v>16363</v>
      </c>
      <c r="H18" s="48">
        <v>4672</v>
      </c>
      <c r="I18" s="49" t="s">
        <v>50</v>
      </c>
      <c r="J18" s="44"/>
      <c r="K18" s="71">
        <v>0.12</v>
      </c>
      <c r="L18" s="72">
        <v>0.20499999999999999</v>
      </c>
      <c r="M18" s="5"/>
    </row>
    <row r="19" spans="2:13" x14ac:dyDescent="0.25">
      <c r="B19" s="62" t="s">
        <v>15</v>
      </c>
      <c r="C19" s="57">
        <v>0.42</v>
      </c>
      <c r="D19" s="58" t="s">
        <v>30</v>
      </c>
      <c r="F19" s="46" t="s">
        <v>14</v>
      </c>
      <c r="G19" s="47">
        <v>12817</v>
      </c>
      <c r="H19" s="48">
        <v>5112</v>
      </c>
      <c r="I19" s="49" t="s">
        <v>51</v>
      </c>
      <c r="J19" s="44"/>
      <c r="K19" s="71">
        <v>0</v>
      </c>
      <c r="L19" s="72">
        <v>4.5999999999999999E-2</v>
      </c>
      <c r="M19" s="5"/>
    </row>
    <row r="20" spans="2:13" x14ac:dyDescent="0.25">
      <c r="B20" s="62" t="s">
        <v>18</v>
      </c>
      <c r="C20" s="57">
        <v>0.41</v>
      </c>
      <c r="D20" s="58" t="s">
        <v>32</v>
      </c>
      <c r="F20" s="46" t="s">
        <v>15</v>
      </c>
      <c r="G20" s="47">
        <v>7414</v>
      </c>
      <c r="H20" s="48">
        <v>1657</v>
      </c>
      <c r="I20" s="49" t="s">
        <v>52</v>
      </c>
      <c r="J20" s="44"/>
      <c r="K20" s="71">
        <v>7.6999999999999999E-2</v>
      </c>
      <c r="L20" s="72">
        <v>0.17100000000000001</v>
      </c>
      <c r="M20" s="5"/>
    </row>
    <row r="21" spans="2:13" x14ac:dyDescent="0.25">
      <c r="B21" s="62" t="s">
        <v>16</v>
      </c>
      <c r="C21" s="57">
        <v>0.47</v>
      </c>
      <c r="D21" s="58" t="s">
        <v>33</v>
      </c>
      <c r="F21" s="46" t="s">
        <v>16</v>
      </c>
      <c r="G21" s="47">
        <v>7395</v>
      </c>
      <c r="H21" s="48">
        <v>2269</v>
      </c>
      <c r="I21" s="49" t="s">
        <v>53</v>
      </c>
      <c r="J21" s="44"/>
      <c r="K21" s="71">
        <v>0.44400000000000001</v>
      </c>
      <c r="L21" s="72">
        <v>0.32600000000000001</v>
      </c>
      <c r="M21" s="5"/>
    </row>
    <row r="22" spans="2:13" x14ac:dyDescent="0.25">
      <c r="B22" s="62" t="s">
        <v>13</v>
      </c>
      <c r="C22" s="57">
        <v>0.52</v>
      </c>
      <c r="D22" s="58" t="s">
        <v>30</v>
      </c>
      <c r="F22" s="50" t="s">
        <v>17</v>
      </c>
      <c r="G22" s="51">
        <v>7243</v>
      </c>
      <c r="H22" s="52">
        <v>1999</v>
      </c>
      <c r="I22" s="53" t="s">
        <v>54</v>
      </c>
      <c r="J22" s="45"/>
      <c r="K22" s="71">
        <v>0.21099999999999999</v>
      </c>
      <c r="L22" s="72">
        <v>0.17199999999999999</v>
      </c>
      <c r="M22" s="5"/>
    </row>
    <row r="23" spans="2:13" x14ac:dyDescent="0.25">
      <c r="B23" s="63" t="s">
        <v>19</v>
      </c>
      <c r="C23" s="59">
        <v>0.48</v>
      </c>
      <c r="D23" s="60" t="s">
        <v>34</v>
      </c>
      <c r="F23" s="46" t="s">
        <v>18</v>
      </c>
      <c r="G23" s="47">
        <v>3511</v>
      </c>
      <c r="H23" s="48">
        <v>828</v>
      </c>
      <c r="I23" s="49" t="s">
        <v>55</v>
      </c>
      <c r="J23" s="44"/>
      <c r="K23" s="71">
        <v>0.153</v>
      </c>
      <c r="L23" s="72">
        <v>0.1</v>
      </c>
      <c r="M23" s="5"/>
    </row>
    <row r="24" spans="2:13" x14ac:dyDescent="0.25">
      <c r="F24" s="46" t="s">
        <v>19</v>
      </c>
      <c r="G24" s="47">
        <v>1672</v>
      </c>
      <c r="H24" s="48">
        <v>260</v>
      </c>
      <c r="I24" s="49" t="s">
        <v>56</v>
      </c>
      <c r="J24" s="44"/>
      <c r="K24" s="71">
        <v>0.59499999999999997</v>
      </c>
      <c r="L24" s="72">
        <v>1.0409999999999999</v>
      </c>
      <c r="M24" s="5"/>
    </row>
    <row r="25" spans="2:13" x14ac:dyDescent="0.25">
      <c r="F25" s="75" t="s">
        <v>20</v>
      </c>
      <c r="G25" s="76">
        <v>1448826</v>
      </c>
      <c r="H25" s="77">
        <v>699755</v>
      </c>
      <c r="I25" s="78" t="s">
        <v>57</v>
      </c>
      <c r="J25" s="79"/>
      <c r="K25" s="73">
        <v>0.129</v>
      </c>
      <c r="L25" s="74">
        <v>0.13100000000000001</v>
      </c>
      <c r="M25" s="5"/>
    </row>
    <row r="26" spans="2:13" x14ac:dyDescent="0.25">
      <c r="M26" s="5"/>
    </row>
    <row r="27" spans="2:13" x14ac:dyDescent="0.25">
      <c r="B27" s="6"/>
      <c r="G27" s="3"/>
      <c r="H27" s="3"/>
      <c r="K27" s="5"/>
      <c r="L27" s="5"/>
      <c r="M27" s="5"/>
    </row>
  </sheetData>
  <mergeCells count="3">
    <mergeCell ref="G4:I4"/>
    <mergeCell ref="K4:L4"/>
    <mergeCell ref="F4:F5"/>
  </mergeCells>
  <pageMargins left="0.7" right="0.7" top="0.75" bottom="0.75" header="0.3" footer="0.3"/>
  <pageSetup paperSize="9" orientation="portrait" r:id="rId1"/>
  <headerFooter>
    <oddFooter>&amp;L_x000D_&amp;1#&amp;"Calibri"&amp;10&amp;KFF0000 Interne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0FA58-4032-45AA-BEDF-9E35643EC158}">
  <dimension ref="B2:R13"/>
  <sheetViews>
    <sheetView workbookViewId="0">
      <selection activeCell="M22" sqref="M22"/>
    </sheetView>
  </sheetViews>
  <sheetFormatPr baseColWidth="10" defaultRowHeight="15" x14ac:dyDescent="0.25"/>
  <cols>
    <col min="1" max="1" width="4.140625" customWidth="1"/>
    <col min="2" max="2" width="25.28515625" bestFit="1" customWidth="1"/>
    <col min="3" max="10" width="11.28515625" customWidth="1"/>
    <col min="11" max="11" width="13" customWidth="1"/>
    <col min="12" max="12" width="8.5703125" customWidth="1"/>
    <col min="13" max="13" width="16.42578125" bestFit="1" customWidth="1"/>
    <col min="16" max="16" width="1" customWidth="1"/>
  </cols>
  <sheetData>
    <row r="2" spans="2:18" ht="15.75" x14ac:dyDescent="0.25">
      <c r="B2" s="89" t="s">
        <v>176</v>
      </c>
      <c r="M2" s="89" t="s">
        <v>178</v>
      </c>
    </row>
    <row r="3" spans="2:18" x14ac:dyDescent="0.25">
      <c r="B3" s="6"/>
      <c r="G3" s="3"/>
      <c r="H3" s="3"/>
      <c r="K3" s="5"/>
      <c r="L3" s="5"/>
      <c r="M3" s="5"/>
    </row>
    <row r="4" spans="2:18" x14ac:dyDescent="0.25">
      <c r="C4" s="145" t="s">
        <v>164</v>
      </c>
      <c r="D4" s="146"/>
      <c r="E4" s="145" t="s">
        <v>165</v>
      </c>
      <c r="F4" s="146"/>
      <c r="G4" s="148" t="s">
        <v>166</v>
      </c>
      <c r="H4" s="148"/>
      <c r="I4" s="144" t="s">
        <v>167</v>
      </c>
      <c r="J4" s="144"/>
      <c r="M4" s="149" t="s">
        <v>177</v>
      </c>
      <c r="N4" s="147">
        <v>2024</v>
      </c>
      <c r="O4" s="143"/>
      <c r="P4" s="95"/>
      <c r="Q4" s="142" t="s">
        <v>0</v>
      </c>
      <c r="R4" s="143"/>
    </row>
    <row r="5" spans="2:18" ht="45" x14ac:dyDescent="0.25">
      <c r="C5" s="105">
        <v>2023</v>
      </c>
      <c r="D5" s="80">
        <v>2024</v>
      </c>
      <c r="E5" s="105">
        <v>2023</v>
      </c>
      <c r="F5" s="80">
        <v>2024</v>
      </c>
      <c r="G5" s="105">
        <v>2023</v>
      </c>
      <c r="H5" s="80">
        <v>2024</v>
      </c>
      <c r="I5" s="105">
        <v>2023</v>
      </c>
      <c r="J5" s="80">
        <v>2024</v>
      </c>
      <c r="M5" s="150"/>
      <c r="N5" s="91" t="s">
        <v>60</v>
      </c>
      <c r="O5" s="92" t="s">
        <v>37</v>
      </c>
      <c r="P5" s="95"/>
      <c r="Q5" s="98" t="s">
        <v>65</v>
      </c>
      <c r="R5" s="92" t="s">
        <v>59</v>
      </c>
    </row>
    <row r="6" spans="2:18" ht="18.75" customHeight="1" x14ac:dyDescent="0.25">
      <c r="B6" s="85" t="s">
        <v>175</v>
      </c>
      <c r="C6" s="81">
        <v>0.44700000000000001</v>
      </c>
      <c r="D6" s="83">
        <v>0.497</v>
      </c>
      <c r="E6" s="81">
        <v>0.63200000000000001</v>
      </c>
      <c r="F6" s="83">
        <v>0.66300000000000003</v>
      </c>
      <c r="G6" s="82">
        <v>0.80400000000000005</v>
      </c>
      <c r="H6" s="84">
        <v>0.84699999999999998</v>
      </c>
      <c r="I6" s="81">
        <v>0.95199999999999996</v>
      </c>
      <c r="J6" s="83">
        <v>0.99199999999999999</v>
      </c>
      <c r="M6" s="103" t="s">
        <v>164</v>
      </c>
      <c r="N6" s="93">
        <v>403672</v>
      </c>
      <c r="O6" s="96" t="s">
        <v>61</v>
      </c>
      <c r="P6" s="95"/>
      <c r="Q6" s="99">
        <v>0.13600000000000001</v>
      </c>
      <c r="R6" s="100">
        <v>0.14199999999999999</v>
      </c>
    </row>
    <row r="7" spans="2:18" x14ac:dyDescent="0.25">
      <c r="M7" s="103" t="s">
        <v>165</v>
      </c>
      <c r="N7" s="93">
        <v>99453</v>
      </c>
      <c r="O7" s="96" t="s">
        <v>62</v>
      </c>
      <c r="P7" s="95"/>
      <c r="Q7" s="99">
        <v>6.9000000000000006E-2</v>
      </c>
      <c r="R7" s="100">
        <v>0.12</v>
      </c>
    </row>
    <row r="8" spans="2:18" x14ac:dyDescent="0.25">
      <c r="M8" s="103" t="s">
        <v>166</v>
      </c>
      <c r="N8" s="93">
        <v>11740</v>
      </c>
      <c r="O8" s="96" t="s">
        <v>63</v>
      </c>
      <c r="P8" s="95"/>
      <c r="Q8" s="99">
        <v>3.6999999999999998E-2</v>
      </c>
      <c r="R8" s="100">
        <v>0.14099999999999999</v>
      </c>
    </row>
    <row r="9" spans="2:18" x14ac:dyDescent="0.25">
      <c r="B9" s="39"/>
      <c r="C9" s="39"/>
      <c r="D9" s="39"/>
      <c r="M9" s="103" t="s">
        <v>167</v>
      </c>
      <c r="N9" s="93">
        <v>319</v>
      </c>
      <c r="O9" s="96" t="s">
        <v>64</v>
      </c>
      <c r="P9" s="95"/>
      <c r="Q9" s="99">
        <v>3.2000000000000001E-2</v>
      </c>
      <c r="R9" s="100">
        <v>0.128</v>
      </c>
    </row>
    <row r="10" spans="2:18" x14ac:dyDescent="0.25">
      <c r="B10" s="39"/>
      <c r="C10" s="86"/>
      <c r="D10" s="86"/>
      <c r="M10" s="104" t="s">
        <v>20</v>
      </c>
      <c r="N10" s="94">
        <v>525295</v>
      </c>
      <c r="O10" s="97" t="s">
        <v>57</v>
      </c>
      <c r="P10" s="95"/>
      <c r="Q10" s="101">
        <v>0.109</v>
      </c>
      <c r="R10" s="102">
        <v>0.13100000000000001</v>
      </c>
    </row>
    <row r="11" spans="2:18" x14ac:dyDescent="0.25">
      <c r="B11" s="39"/>
      <c r="C11" s="86"/>
      <c r="D11" s="86"/>
    </row>
    <row r="12" spans="2:18" x14ac:dyDescent="0.25">
      <c r="B12" s="87"/>
      <c r="C12" s="88"/>
      <c r="D12" s="88"/>
    </row>
    <row r="13" spans="2:18" ht="27.75" customHeight="1" x14ac:dyDescent="0.25">
      <c r="B13" s="39"/>
      <c r="C13" s="86"/>
      <c r="D13" s="86"/>
    </row>
  </sheetData>
  <mergeCells count="7">
    <mergeCell ref="Q4:R4"/>
    <mergeCell ref="I4:J4"/>
    <mergeCell ref="C4:D4"/>
    <mergeCell ref="E4:F4"/>
    <mergeCell ref="N4:O4"/>
    <mergeCell ref="G4:H4"/>
    <mergeCell ref="M4:M5"/>
  </mergeCells>
  <pageMargins left="0.7" right="0.7" top="0.75" bottom="0.75" header="0.3" footer="0.3"/>
  <pageSetup paperSize="9" orientation="portrait" r:id="rId1"/>
  <headerFooter>
    <oddFooter>&amp;L_x000D_&amp;1#&amp;"Calibri"&amp;10&amp;KFF0000 Interne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B1EFB-0592-487E-889A-0C8880BE4237}">
  <dimension ref="B2:H37"/>
  <sheetViews>
    <sheetView workbookViewId="0">
      <selection activeCell="I31" sqref="I31"/>
    </sheetView>
  </sheetViews>
  <sheetFormatPr baseColWidth="10" defaultRowHeight="15" x14ac:dyDescent="0.25"/>
  <cols>
    <col min="1" max="1" width="3.7109375" customWidth="1"/>
    <col min="2" max="2" width="43.42578125" bestFit="1" customWidth="1"/>
  </cols>
  <sheetData>
    <row r="2" spans="2:4" x14ac:dyDescent="0.25">
      <c r="B2" s="54" t="s">
        <v>179</v>
      </c>
    </row>
    <row r="4" spans="2:4" x14ac:dyDescent="0.25">
      <c r="B4" s="6"/>
    </row>
    <row r="5" spans="2:4" x14ac:dyDescent="0.25">
      <c r="B5" s="41" t="s">
        <v>181</v>
      </c>
      <c r="C5" s="151">
        <v>2024</v>
      </c>
      <c r="D5" s="151"/>
    </row>
    <row r="6" spans="2:4" x14ac:dyDescent="0.25">
      <c r="B6" s="28" t="s">
        <v>170</v>
      </c>
      <c r="C6" s="29">
        <v>0.46</v>
      </c>
      <c r="D6" s="106" t="s">
        <v>42</v>
      </c>
    </row>
    <row r="7" spans="2:4" x14ac:dyDescent="0.25">
      <c r="B7" s="28" t="s">
        <v>66</v>
      </c>
      <c r="C7" s="29">
        <v>0.19</v>
      </c>
      <c r="D7" s="106" t="s">
        <v>67</v>
      </c>
    </row>
    <row r="8" spans="2:4" x14ac:dyDescent="0.25">
      <c r="B8" s="28" t="s">
        <v>68</v>
      </c>
      <c r="C8" s="29">
        <v>0.16</v>
      </c>
      <c r="D8" s="106" t="s">
        <v>69</v>
      </c>
    </row>
    <row r="9" spans="2:4" x14ac:dyDescent="0.25">
      <c r="B9" s="28" t="s">
        <v>70</v>
      </c>
      <c r="C9" s="29">
        <v>0.14000000000000001</v>
      </c>
      <c r="D9" s="106" t="s">
        <v>71</v>
      </c>
    </row>
    <row r="10" spans="2:4" x14ac:dyDescent="0.25">
      <c r="B10" s="28" t="s">
        <v>72</v>
      </c>
      <c r="C10" s="29">
        <v>0.04</v>
      </c>
      <c r="D10" s="106" t="s">
        <v>73</v>
      </c>
    </row>
    <row r="11" spans="2:4" x14ac:dyDescent="0.25">
      <c r="B11" s="28" t="s">
        <v>74</v>
      </c>
      <c r="C11" s="29">
        <v>0.01</v>
      </c>
      <c r="D11" s="106" t="s">
        <v>52</v>
      </c>
    </row>
    <row r="12" spans="2:4" x14ac:dyDescent="0.25">
      <c r="C12" s="2"/>
      <c r="D12" s="1"/>
    </row>
    <row r="13" spans="2:4" x14ac:dyDescent="0.25">
      <c r="C13" s="2"/>
      <c r="D13" s="1"/>
    </row>
    <row r="14" spans="2:4" x14ac:dyDescent="0.25">
      <c r="C14" s="2"/>
      <c r="D14" s="1"/>
    </row>
    <row r="15" spans="2:4" x14ac:dyDescent="0.25">
      <c r="B15" s="54" t="s">
        <v>180</v>
      </c>
      <c r="C15" s="2"/>
      <c r="D15" s="1"/>
    </row>
    <row r="17" spans="2:8" x14ac:dyDescent="0.25">
      <c r="B17" s="6"/>
    </row>
    <row r="18" spans="2:8" x14ac:dyDescent="0.25">
      <c r="B18" s="108" t="s">
        <v>182</v>
      </c>
      <c r="C18" s="151">
        <v>2023</v>
      </c>
      <c r="D18" s="151"/>
      <c r="E18" s="151">
        <v>2024</v>
      </c>
      <c r="F18" s="151"/>
    </row>
    <row r="19" spans="2:8" x14ac:dyDescent="0.25">
      <c r="B19" s="28" t="s">
        <v>21</v>
      </c>
      <c r="C19" s="107">
        <v>0.16900000000000001</v>
      </c>
      <c r="D19" s="106" t="s">
        <v>69</v>
      </c>
      <c r="E19" s="107">
        <v>0.161</v>
      </c>
      <c r="F19" s="106" t="s">
        <v>75</v>
      </c>
      <c r="H19" s="4"/>
    </row>
    <row r="20" spans="2:8" x14ac:dyDescent="0.25">
      <c r="B20" s="28" t="s">
        <v>22</v>
      </c>
      <c r="C20" s="107">
        <v>0.14499999999999999</v>
      </c>
      <c r="D20" s="106" t="s">
        <v>76</v>
      </c>
      <c r="E20" s="107">
        <v>0.15</v>
      </c>
      <c r="F20" s="106" t="s">
        <v>77</v>
      </c>
      <c r="H20" s="4"/>
    </row>
    <row r="21" spans="2:8" x14ac:dyDescent="0.25">
      <c r="B21" s="28" t="s">
        <v>23</v>
      </c>
      <c r="C21" s="107">
        <v>0.108</v>
      </c>
      <c r="D21" s="106" t="s">
        <v>78</v>
      </c>
      <c r="E21" s="107">
        <v>0.11899999999999999</v>
      </c>
      <c r="F21" s="106" t="s">
        <v>79</v>
      </c>
      <c r="H21" s="4"/>
    </row>
    <row r="22" spans="2:8" x14ac:dyDescent="0.25">
      <c r="B22" s="28" t="s">
        <v>24</v>
      </c>
      <c r="C22" s="107">
        <v>9.2999999999999999E-2</v>
      </c>
      <c r="D22" s="106" t="s">
        <v>80</v>
      </c>
      <c r="E22" s="107">
        <v>0.10299999999999999</v>
      </c>
      <c r="F22" s="106" t="s">
        <v>78</v>
      </c>
      <c r="H22" s="4"/>
    </row>
    <row r="23" spans="2:8" x14ac:dyDescent="0.25">
      <c r="B23" s="28" t="s">
        <v>25</v>
      </c>
      <c r="C23" s="107">
        <v>0.108</v>
      </c>
      <c r="D23" s="106" t="s">
        <v>78</v>
      </c>
      <c r="E23" s="107">
        <v>9.9000000000000005E-2</v>
      </c>
      <c r="F23" s="106" t="s">
        <v>81</v>
      </c>
      <c r="H23" s="4"/>
    </row>
    <row r="24" spans="2:8" x14ac:dyDescent="0.25">
      <c r="D24" s="1"/>
      <c r="E24" s="4"/>
      <c r="F24" s="1"/>
    </row>
    <row r="27" spans="2:8" x14ac:dyDescent="0.25">
      <c r="B27" s="39"/>
      <c r="C27" s="152"/>
      <c r="D27" s="152"/>
    </row>
    <row r="28" spans="2:8" x14ac:dyDescent="0.25">
      <c r="B28" s="39"/>
      <c r="C28" s="27"/>
      <c r="D28" s="40"/>
    </row>
    <row r="29" spans="2:8" x14ac:dyDescent="0.25">
      <c r="B29" s="39"/>
      <c r="C29" s="27"/>
      <c r="D29" s="40"/>
    </row>
    <row r="30" spans="2:8" x14ac:dyDescent="0.25">
      <c r="B30" s="39"/>
      <c r="C30" s="27"/>
      <c r="D30" s="40"/>
    </row>
    <row r="31" spans="2:8" x14ac:dyDescent="0.25">
      <c r="B31" s="39"/>
      <c r="C31" s="27"/>
      <c r="D31" s="40"/>
    </row>
    <row r="32" spans="2:8" x14ac:dyDescent="0.25">
      <c r="B32" s="39"/>
      <c r="C32" s="27"/>
      <c r="D32" s="40"/>
    </row>
    <row r="33" spans="2:6" x14ac:dyDescent="0.25">
      <c r="B33" s="39"/>
      <c r="C33" s="27"/>
      <c r="D33" s="40"/>
    </row>
    <row r="35" spans="2:6" x14ac:dyDescent="0.25">
      <c r="D35" s="1"/>
      <c r="F35" s="1"/>
    </row>
    <row r="36" spans="2:6" x14ac:dyDescent="0.25">
      <c r="D36" s="1"/>
    </row>
    <row r="37" spans="2:6" x14ac:dyDescent="0.25">
      <c r="D37" s="1"/>
    </row>
  </sheetData>
  <mergeCells count="4">
    <mergeCell ref="C5:D5"/>
    <mergeCell ref="C18:D18"/>
    <mergeCell ref="E18:F18"/>
    <mergeCell ref="C27:D2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EFC4D-572C-4E47-8FA0-C0C8A2572C2C}">
  <dimension ref="B2:K23"/>
  <sheetViews>
    <sheetView workbookViewId="0">
      <selection activeCell="C27" sqref="C27"/>
    </sheetView>
  </sheetViews>
  <sheetFormatPr baseColWidth="10" defaultColWidth="11.28515625" defaultRowHeight="15" x14ac:dyDescent="0.25"/>
  <cols>
    <col min="1" max="1" width="3.7109375" customWidth="1"/>
    <col min="2" max="2" width="12.42578125" style="1" bestFit="1" customWidth="1"/>
    <col min="3" max="3" width="92" customWidth="1"/>
    <col min="4" max="4" width="13.5703125" style="1" customWidth="1"/>
    <col min="5" max="5" width="14.140625" style="1" customWidth="1"/>
    <col min="6" max="6" width="11.7109375" style="1" customWidth="1"/>
    <col min="7" max="7" width="1" style="1" customWidth="1"/>
    <col min="8" max="8" width="13" customWidth="1"/>
    <col min="9" max="9" width="12.140625" customWidth="1"/>
    <col min="10" max="10" width="1.28515625" customWidth="1"/>
    <col min="11" max="11" width="19.5703125" customWidth="1"/>
  </cols>
  <sheetData>
    <row r="2" spans="2:11" x14ac:dyDescent="0.25">
      <c r="B2" s="109" t="s">
        <v>183</v>
      </c>
    </row>
    <row r="4" spans="2:11" x14ac:dyDescent="0.25">
      <c r="B4" s="153" t="s">
        <v>82</v>
      </c>
      <c r="C4" s="154"/>
      <c r="D4" s="137">
        <v>2024</v>
      </c>
      <c r="E4" s="137"/>
      <c r="F4" s="138"/>
      <c r="G4" s="123"/>
      <c r="H4" s="139" t="s">
        <v>0</v>
      </c>
      <c r="I4" s="138"/>
      <c r="J4" s="123"/>
      <c r="K4" s="124">
        <v>2024</v>
      </c>
    </row>
    <row r="5" spans="2:11" ht="46.5" customHeight="1" x14ac:dyDescent="0.25">
      <c r="B5" s="155"/>
      <c r="C5" s="156"/>
      <c r="D5" s="91" t="s">
        <v>83</v>
      </c>
      <c r="E5" s="91" t="s">
        <v>138</v>
      </c>
      <c r="F5" s="92" t="s">
        <v>84</v>
      </c>
      <c r="G5" s="125"/>
      <c r="H5" s="98" t="s">
        <v>139</v>
      </c>
      <c r="I5" s="92" t="s">
        <v>140</v>
      </c>
      <c r="J5" s="125"/>
      <c r="K5" s="120" t="s">
        <v>184</v>
      </c>
    </row>
    <row r="6" spans="2:11" x14ac:dyDescent="0.25">
      <c r="B6" s="110">
        <v>5</v>
      </c>
      <c r="C6" s="111" t="s">
        <v>85</v>
      </c>
      <c r="D6" s="90" t="s">
        <v>86</v>
      </c>
      <c r="E6" s="126">
        <v>0.25800000000000001</v>
      </c>
      <c r="F6" s="56" t="s">
        <v>87</v>
      </c>
      <c r="H6" s="116">
        <v>0.19700000000000001</v>
      </c>
      <c r="I6" s="117">
        <v>36266</v>
      </c>
      <c r="K6" s="121">
        <v>0.99</v>
      </c>
    </row>
    <row r="7" spans="2:11" x14ac:dyDescent="0.25">
      <c r="B7" s="110">
        <v>3</v>
      </c>
      <c r="C7" s="111" t="s">
        <v>88</v>
      </c>
      <c r="D7" s="90" t="s">
        <v>89</v>
      </c>
      <c r="E7" s="126">
        <v>0.23699999999999999</v>
      </c>
      <c r="F7" s="56" t="s">
        <v>90</v>
      </c>
      <c r="H7" s="116">
        <v>0.12</v>
      </c>
      <c r="I7" s="117">
        <v>33319</v>
      </c>
      <c r="K7" s="121">
        <v>0.997</v>
      </c>
    </row>
    <row r="8" spans="2:11" x14ac:dyDescent="0.25">
      <c r="B8" s="110">
        <v>1</v>
      </c>
      <c r="C8" s="111" t="s">
        <v>91</v>
      </c>
      <c r="D8" s="90" t="s">
        <v>92</v>
      </c>
      <c r="E8" s="126">
        <v>0.13</v>
      </c>
      <c r="F8" s="56" t="s">
        <v>93</v>
      </c>
      <c r="H8" s="116">
        <v>0.10100000000000001</v>
      </c>
      <c r="I8" s="117">
        <v>1556</v>
      </c>
      <c r="K8" s="121">
        <v>0.98799999999999999</v>
      </c>
    </row>
    <row r="9" spans="2:11" x14ac:dyDescent="0.25">
      <c r="B9" s="110">
        <v>2</v>
      </c>
      <c r="C9" s="111" t="s">
        <v>94</v>
      </c>
      <c r="D9" s="90" t="s">
        <v>95</v>
      </c>
      <c r="E9" s="126">
        <v>0.112</v>
      </c>
      <c r="F9" s="56" t="s">
        <v>96</v>
      </c>
      <c r="H9" s="116">
        <v>0.13200000000000001</v>
      </c>
      <c r="I9" s="117">
        <v>3831</v>
      </c>
      <c r="K9" s="121">
        <v>0.99399999999999999</v>
      </c>
    </row>
    <row r="10" spans="2:11" x14ac:dyDescent="0.25">
      <c r="B10" s="110">
        <v>11</v>
      </c>
      <c r="C10" s="111" t="s">
        <v>97</v>
      </c>
      <c r="D10" s="90" t="s">
        <v>98</v>
      </c>
      <c r="E10" s="126">
        <v>6.3E-2</v>
      </c>
      <c r="F10" s="56" t="s">
        <v>99</v>
      </c>
      <c r="H10" s="116">
        <v>9.8000000000000004E-2</v>
      </c>
      <c r="I10" s="117">
        <v>562</v>
      </c>
      <c r="K10" s="121">
        <v>0.72499999999999998</v>
      </c>
    </row>
    <row r="11" spans="2:11" x14ac:dyDescent="0.25">
      <c r="B11" s="110">
        <v>6</v>
      </c>
      <c r="C11" s="111" t="s">
        <v>100</v>
      </c>
      <c r="D11" s="90" t="s">
        <v>101</v>
      </c>
      <c r="E11" s="126">
        <v>4.7E-2</v>
      </c>
      <c r="F11" s="56" t="s">
        <v>102</v>
      </c>
      <c r="H11" s="116">
        <v>0.14599999999999999</v>
      </c>
      <c r="I11" s="117">
        <v>1533</v>
      </c>
      <c r="K11" s="121">
        <v>0.91900000000000004</v>
      </c>
    </row>
    <row r="12" spans="2:11" x14ac:dyDescent="0.25">
      <c r="B12" s="110">
        <v>4</v>
      </c>
      <c r="C12" s="111" t="s">
        <v>103</v>
      </c>
      <c r="D12" s="90" t="s">
        <v>104</v>
      </c>
      <c r="E12" s="126">
        <v>4.2999999999999997E-2</v>
      </c>
      <c r="F12" s="56" t="s">
        <v>105</v>
      </c>
      <c r="H12" s="116">
        <v>0.11600000000000001</v>
      </c>
      <c r="I12" s="117">
        <v>20101</v>
      </c>
      <c r="K12" s="121">
        <v>1</v>
      </c>
    </row>
    <row r="13" spans="2:11" x14ac:dyDescent="0.25">
      <c r="B13" s="110">
        <v>13</v>
      </c>
      <c r="C13" s="111" t="s">
        <v>106</v>
      </c>
      <c r="D13" s="90" t="s">
        <v>107</v>
      </c>
      <c r="E13" s="126">
        <v>3.6999999999999998E-2</v>
      </c>
      <c r="F13" s="56" t="s">
        <v>108</v>
      </c>
      <c r="H13" s="116">
        <v>0.121</v>
      </c>
      <c r="I13" s="117">
        <v>788</v>
      </c>
      <c r="K13" s="121">
        <v>0.97499999999999998</v>
      </c>
    </row>
    <row r="14" spans="2:11" x14ac:dyDescent="0.25">
      <c r="B14" s="110" t="s">
        <v>109</v>
      </c>
      <c r="C14" s="111" t="s">
        <v>110</v>
      </c>
      <c r="D14" s="90" t="s">
        <v>111</v>
      </c>
      <c r="E14" s="126">
        <v>1.7999999999999999E-2</v>
      </c>
      <c r="F14" s="56" t="s">
        <v>112</v>
      </c>
      <c r="H14" s="116">
        <v>0.13500000000000001</v>
      </c>
      <c r="I14" s="117">
        <v>95</v>
      </c>
      <c r="K14" s="121">
        <v>0.81699999999999995</v>
      </c>
    </row>
    <row r="15" spans="2:11" x14ac:dyDescent="0.25">
      <c r="B15" s="110" t="s">
        <v>113</v>
      </c>
      <c r="C15" s="111" t="s">
        <v>114</v>
      </c>
      <c r="D15" s="90" t="s">
        <v>115</v>
      </c>
      <c r="E15" s="126">
        <v>1.4999999999999999E-2</v>
      </c>
      <c r="F15" s="56" t="s">
        <v>116</v>
      </c>
      <c r="H15" s="116">
        <v>0.16300000000000001</v>
      </c>
      <c r="I15" s="117">
        <v>1640</v>
      </c>
      <c r="K15" s="121">
        <v>0.78800000000000003</v>
      </c>
    </row>
    <row r="16" spans="2:11" x14ac:dyDescent="0.25">
      <c r="B16" s="110" t="s">
        <v>117</v>
      </c>
      <c r="C16" s="111" t="s">
        <v>118</v>
      </c>
      <c r="D16" s="90" t="s">
        <v>119</v>
      </c>
      <c r="E16" s="126">
        <v>1.4999999999999999E-2</v>
      </c>
      <c r="F16" s="56" t="s">
        <v>120</v>
      </c>
      <c r="H16" s="116">
        <v>0.14000000000000001</v>
      </c>
      <c r="I16" s="117">
        <v>5546</v>
      </c>
      <c r="K16" s="121">
        <v>0.98599999999999999</v>
      </c>
    </row>
    <row r="17" spans="2:11" x14ac:dyDescent="0.25">
      <c r="B17" s="110">
        <v>9</v>
      </c>
      <c r="C17" s="111" t="s">
        <v>121</v>
      </c>
      <c r="D17" s="90" t="s">
        <v>122</v>
      </c>
      <c r="E17" s="126">
        <v>1.0999999999999999E-2</v>
      </c>
      <c r="F17" s="56" t="s">
        <v>123</v>
      </c>
      <c r="H17" s="116">
        <v>0.223</v>
      </c>
      <c r="I17" s="117">
        <v>263</v>
      </c>
      <c r="K17" s="121">
        <v>0.92500000000000004</v>
      </c>
    </row>
    <row r="18" spans="2:11" x14ac:dyDescent="0.25">
      <c r="B18" s="110" t="s">
        <v>124</v>
      </c>
      <c r="C18" s="111" t="s">
        <v>125</v>
      </c>
      <c r="D18" s="90" t="s">
        <v>126</v>
      </c>
      <c r="E18" s="126">
        <v>8.0000000000000002E-3</v>
      </c>
      <c r="F18" s="56" t="s">
        <v>127</v>
      </c>
      <c r="H18" s="116">
        <v>-0.21099999999999999</v>
      </c>
      <c r="I18" s="117">
        <v>-452</v>
      </c>
      <c r="K18" s="121">
        <v>0.81899999999999995</v>
      </c>
    </row>
    <row r="19" spans="2:11" x14ac:dyDescent="0.25">
      <c r="B19" s="110">
        <v>12</v>
      </c>
      <c r="C19" s="111" t="s">
        <v>128</v>
      </c>
      <c r="D19" s="90" t="s">
        <v>129</v>
      </c>
      <c r="E19" s="126">
        <v>5.0000000000000001E-3</v>
      </c>
      <c r="F19" s="56" t="s">
        <v>130</v>
      </c>
      <c r="H19" s="116">
        <v>0.107</v>
      </c>
      <c r="I19" s="117">
        <v>-37</v>
      </c>
      <c r="K19" s="121">
        <v>1</v>
      </c>
    </row>
    <row r="20" spans="2:11" x14ac:dyDescent="0.25">
      <c r="B20" s="110">
        <v>10</v>
      </c>
      <c r="C20" s="111" t="s">
        <v>131</v>
      </c>
      <c r="D20" s="90" t="s">
        <v>54</v>
      </c>
      <c r="E20" s="126">
        <v>1E-3</v>
      </c>
      <c r="F20" s="56" t="s">
        <v>132</v>
      </c>
      <c r="H20" s="116">
        <v>0.17299999999999999</v>
      </c>
      <c r="I20" s="117">
        <v>-2503</v>
      </c>
      <c r="K20" s="121">
        <v>0.875</v>
      </c>
    </row>
    <row r="21" spans="2:11" x14ac:dyDescent="0.25">
      <c r="B21" s="110" t="s">
        <v>133</v>
      </c>
      <c r="C21" s="111" t="s">
        <v>134</v>
      </c>
      <c r="D21" s="90" t="s">
        <v>54</v>
      </c>
      <c r="E21" s="126">
        <v>1E-3</v>
      </c>
      <c r="F21" s="56" t="s">
        <v>135</v>
      </c>
      <c r="H21" s="116">
        <v>0.129</v>
      </c>
      <c r="I21" s="117">
        <v>1347</v>
      </c>
      <c r="K21" s="121">
        <v>1</v>
      </c>
    </row>
    <row r="22" spans="2:11" x14ac:dyDescent="0.25">
      <c r="B22" s="112" t="s">
        <v>20</v>
      </c>
      <c r="C22" s="113"/>
      <c r="D22" s="114" t="s">
        <v>136</v>
      </c>
      <c r="E22" s="127">
        <v>1</v>
      </c>
      <c r="F22" s="115" t="s">
        <v>137</v>
      </c>
      <c r="H22" s="118">
        <v>0.13600000000000001</v>
      </c>
      <c r="I22" s="119">
        <v>2356</v>
      </c>
      <c r="K22" s="122">
        <v>0.89500000000000002</v>
      </c>
    </row>
    <row r="23" spans="2:11" x14ac:dyDescent="0.25">
      <c r="G23" s="7"/>
      <c r="I23" s="4"/>
    </row>
  </sheetData>
  <mergeCells count="3">
    <mergeCell ref="B4:C5"/>
    <mergeCell ref="H4:I4"/>
    <mergeCell ref="D4:F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C6B18-4071-40C7-A085-75BDF6545FAA}">
  <dimension ref="B2:I49"/>
  <sheetViews>
    <sheetView workbookViewId="0">
      <selection activeCell="K14" sqref="K14"/>
    </sheetView>
  </sheetViews>
  <sheetFormatPr baseColWidth="10" defaultColWidth="11.28515625" defaultRowHeight="15" x14ac:dyDescent="0.25"/>
  <cols>
    <col min="1" max="1" width="3.7109375" customWidth="1"/>
    <col min="2" max="2" width="27.42578125" customWidth="1"/>
    <col min="3" max="3" width="14.7109375" style="1" customWidth="1"/>
    <col min="4" max="4" width="14.140625" style="1" customWidth="1"/>
    <col min="5" max="5" width="11.7109375" style="1" customWidth="1"/>
    <col min="6" max="6" width="11.85546875" style="1" customWidth="1"/>
    <col min="7" max="7" width="13" customWidth="1"/>
    <col min="8" max="8" width="12.140625" customWidth="1"/>
    <col min="9" max="9" width="19.42578125" customWidth="1"/>
    <col min="10" max="10" width="19.5703125" customWidth="1"/>
  </cols>
  <sheetData>
    <row r="2" spans="2:8" x14ac:dyDescent="0.25">
      <c r="B2" s="128" t="s">
        <v>185</v>
      </c>
    </row>
    <row r="4" spans="2:8" x14ac:dyDescent="0.25">
      <c r="F4" s="7"/>
      <c r="H4" s="4"/>
    </row>
    <row r="5" spans="2:8" ht="36" x14ac:dyDescent="0.25">
      <c r="B5" s="132" t="s">
        <v>151</v>
      </c>
      <c r="C5" s="132" t="s">
        <v>141</v>
      </c>
      <c r="D5" s="132" t="s">
        <v>26</v>
      </c>
      <c r="F5" s="7"/>
      <c r="H5" s="4"/>
    </row>
    <row r="6" spans="2:8" x14ac:dyDescent="0.25">
      <c r="B6" s="106" t="s">
        <v>2</v>
      </c>
      <c r="C6" s="129">
        <v>0.88</v>
      </c>
      <c r="D6" s="106" t="s">
        <v>32</v>
      </c>
      <c r="F6" s="7"/>
    </row>
    <row r="7" spans="2:8" x14ac:dyDescent="0.25">
      <c r="B7" s="106" t="s">
        <v>10</v>
      </c>
      <c r="C7" s="129">
        <v>0.89</v>
      </c>
      <c r="D7" s="106" t="s">
        <v>28</v>
      </c>
    </row>
    <row r="8" spans="2:8" x14ac:dyDescent="0.25">
      <c r="B8" s="106" t="s">
        <v>8</v>
      </c>
      <c r="C8" s="129">
        <v>0.96</v>
      </c>
      <c r="D8" s="106" t="s">
        <v>28</v>
      </c>
    </row>
    <row r="9" spans="2:8" x14ac:dyDescent="0.25">
      <c r="B9" s="106" t="s">
        <v>11</v>
      </c>
      <c r="C9" s="129">
        <v>0.94</v>
      </c>
      <c r="D9" s="106" t="s">
        <v>28</v>
      </c>
    </row>
    <row r="10" spans="2:8" x14ac:dyDescent="0.25">
      <c r="B10" s="106" t="s">
        <v>14</v>
      </c>
      <c r="C10" s="129">
        <v>0.98</v>
      </c>
      <c r="D10" s="106" t="s">
        <v>142</v>
      </c>
    </row>
    <row r="11" spans="2:8" x14ac:dyDescent="0.25">
      <c r="B11" s="106" t="s">
        <v>12</v>
      </c>
      <c r="C11" s="129">
        <v>0.75</v>
      </c>
      <c r="D11" s="106" t="s">
        <v>142</v>
      </c>
    </row>
    <row r="12" spans="2:8" x14ac:dyDescent="0.25">
      <c r="B12" s="106" t="s">
        <v>6</v>
      </c>
      <c r="C12" s="129">
        <v>0.89</v>
      </c>
      <c r="D12" s="106" t="s">
        <v>144</v>
      </c>
    </row>
    <row r="13" spans="2:8" x14ac:dyDescent="0.25">
      <c r="B13" s="106" t="s">
        <v>1</v>
      </c>
      <c r="C13" s="129">
        <v>0.91</v>
      </c>
      <c r="D13" s="106" t="s">
        <v>145</v>
      </c>
    </row>
    <row r="14" spans="2:8" x14ac:dyDescent="0.25">
      <c r="B14" s="106" t="s">
        <v>9</v>
      </c>
      <c r="C14" s="129">
        <v>0.9</v>
      </c>
      <c r="D14" s="106" t="s">
        <v>145</v>
      </c>
    </row>
    <row r="15" spans="2:8" x14ac:dyDescent="0.25">
      <c r="B15" s="106" t="s">
        <v>4</v>
      </c>
      <c r="C15" s="129">
        <v>0.96</v>
      </c>
      <c r="D15" s="106" t="s">
        <v>142</v>
      </c>
    </row>
    <row r="16" spans="2:8" x14ac:dyDescent="0.25">
      <c r="B16" s="106" t="s">
        <v>5</v>
      </c>
      <c r="C16" s="129">
        <v>0.93</v>
      </c>
      <c r="D16" s="106" t="s">
        <v>147</v>
      </c>
    </row>
    <row r="17" spans="2:9" x14ac:dyDescent="0.25">
      <c r="B17" s="106" t="s">
        <v>7</v>
      </c>
      <c r="C17" s="129">
        <v>0.92</v>
      </c>
      <c r="D17" s="106" t="s">
        <v>147</v>
      </c>
    </row>
    <row r="18" spans="2:9" x14ac:dyDescent="0.25">
      <c r="B18" s="106" t="s">
        <v>3</v>
      </c>
      <c r="C18" s="129">
        <v>0.87</v>
      </c>
      <c r="D18" s="106" t="s">
        <v>28</v>
      </c>
    </row>
    <row r="19" spans="2:9" x14ac:dyDescent="0.25">
      <c r="B19" s="130" t="s">
        <v>15</v>
      </c>
      <c r="C19" s="131">
        <v>0.8</v>
      </c>
      <c r="D19" s="130" t="s">
        <v>30</v>
      </c>
    </row>
    <row r="20" spans="2:9" x14ac:dyDescent="0.25">
      <c r="B20" s="130" t="s">
        <v>18</v>
      </c>
      <c r="C20" s="131">
        <v>0.77</v>
      </c>
      <c r="D20" s="130" t="s">
        <v>143</v>
      </c>
    </row>
    <row r="21" spans="2:9" x14ac:dyDescent="0.25">
      <c r="B21" s="130" t="s">
        <v>13</v>
      </c>
      <c r="C21" s="131">
        <v>1</v>
      </c>
      <c r="D21" s="130" t="s">
        <v>29</v>
      </c>
    </row>
    <row r="22" spans="2:9" x14ac:dyDescent="0.25">
      <c r="B22" s="130" t="s">
        <v>16</v>
      </c>
      <c r="C22" s="131">
        <v>0.96</v>
      </c>
      <c r="D22" s="130" t="s">
        <v>30</v>
      </c>
    </row>
    <row r="23" spans="2:9" x14ac:dyDescent="0.25">
      <c r="B23" s="130" t="s">
        <v>19</v>
      </c>
      <c r="C23" s="131">
        <v>0.66</v>
      </c>
      <c r="D23" s="130" t="s">
        <v>146</v>
      </c>
    </row>
    <row r="26" spans="2:9" x14ac:dyDescent="0.25">
      <c r="B26" s="128" t="s">
        <v>186</v>
      </c>
    </row>
    <row r="28" spans="2:9" ht="27.75" customHeight="1" x14ac:dyDescent="0.25">
      <c r="B28" s="133"/>
      <c r="C28" s="159" t="s">
        <v>148</v>
      </c>
      <c r="D28" s="160"/>
      <c r="E28" s="160"/>
      <c r="F28" s="161" t="s">
        <v>149</v>
      </c>
      <c r="G28" s="162"/>
      <c r="H28" s="163" t="s">
        <v>187</v>
      </c>
      <c r="I28" s="157" t="s">
        <v>150</v>
      </c>
    </row>
    <row r="29" spans="2:9" ht="48" x14ac:dyDescent="0.25">
      <c r="B29" s="132" t="s">
        <v>151</v>
      </c>
      <c r="C29" s="132" t="s">
        <v>152</v>
      </c>
      <c r="D29" s="132" t="s">
        <v>188</v>
      </c>
      <c r="E29" s="132" t="s">
        <v>153</v>
      </c>
      <c r="F29" s="132" t="s">
        <v>154</v>
      </c>
      <c r="G29" s="132" t="s">
        <v>155</v>
      </c>
      <c r="H29" s="164"/>
      <c r="I29" s="158"/>
    </row>
    <row r="30" spans="2:9" x14ac:dyDescent="0.25">
      <c r="B30" s="8" t="s">
        <v>1</v>
      </c>
      <c r="C30" s="9">
        <v>130.96150297000011</v>
      </c>
      <c r="D30" s="10">
        <v>0.16300000000000001</v>
      </c>
      <c r="E30" s="11">
        <v>91009</v>
      </c>
      <c r="F30" s="12">
        <v>17.048865399999997</v>
      </c>
      <c r="G30" s="12">
        <v>10.06762498</v>
      </c>
      <c r="H30" s="9">
        <v>158.65035943000001</v>
      </c>
      <c r="I30" s="13">
        <f>(F30+G30)/H30</f>
        <v>0.17091981686914728</v>
      </c>
    </row>
    <row r="31" spans="2:9" x14ac:dyDescent="0.25">
      <c r="B31" s="8" t="s">
        <v>2</v>
      </c>
      <c r="C31" s="9">
        <v>52.818684370000035</v>
      </c>
      <c r="D31" s="10">
        <v>0.10199999999999999</v>
      </c>
      <c r="E31" s="14">
        <v>36252</v>
      </c>
      <c r="F31" s="12">
        <v>5.9336480800000002</v>
      </c>
      <c r="G31" s="12">
        <v>7.3379835199999999</v>
      </c>
      <c r="H31" s="9">
        <v>65.692322099999956</v>
      </c>
      <c r="I31" s="13">
        <f t="shared" ref="I31:I49" si="0">(F31+G31)/H31</f>
        <v>0.20202713461395527</v>
      </c>
    </row>
    <row r="32" spans="2:9" x14ac:dyDescent="0.25">
      <c r="B32" s="8" t="s">
        <v>4</v>
      </c>
      <c r="C32" s="9">
        <v>27.076086299999996</v>
      </c>
      <c r="D32" s="10">
        <v>0.152</v>
      </c>
      <c r="E32" s="14">
        <v>27544</v>
      </c>
      <c r="F32" s="12">
        <v>3.8044258100000001</v>
      </c>
      <c r="G32" s="12">
        <v>8.0231566799999996</v>
      </c>
      <c r="H32" s="9">
        <v>38.806748370000008</v>
      </c>
      <c r="I32" s="13">
        <f t="shared" si="0"/>
        <v>0.30478159049119002</v>
      </c>
    </row>
    <row r="33" spans="2:9" x14ac:dyDescent="0.25">
      <c r="B33" s="8" t="s">
        <v>5</v>
      </c>
      <c r="C33" s="9">
        <v>27.363366040000024</v>
      </c>
      <c r="D33" s="10">
        <v>0.15</v>
      </c>
      <c r="E33" s="14">
        <v>29808</v>
      </c>
      <c r="F33" s="12">
        <v>3.49790826</v>
      </c>
      <c r="G33" s="12">
        <v>7.4263929600000003</v>
      </c>
      <c r="H33" s="9">
        <v>38.384766310000003</v>
      </c>
      <c r="I33" s="13">
        <f t="shared" si="0"/>
        <v>0.28459991476238322</v>
      </c>
    </row>
    <row r="34" spans="2:9" x14ac:dyDescent="0.25">
      <c r="B34" s="8" t="s">
        <v>6</v>
      </c>
      <c r="C34" s="9">
        <v>30.663128330000006</v>
      </c>
      <c r="D34" s="10">
        <v>0.13100000000000001</v>
      </c>
      <c r="E34" s="14">
        <v>32517</v>
      </c>
      <c r="F34" s="12">
        <v>3.5351413799999998</v>
      </c>
      <c r="G34" s="12">
        <v>6.5091450199999992</v>
      </c>
      <c r="H34" s="9">
        <v>41.304749269999988</v>
      </c>
      <c r="I34" s="13">
        <f t="shared" si="0"/>
        <v>0.24317509675080523</v>
      </c>
    </row>
    <row r="35" spans="2:9" x14ac:dyDescent="0.25">
      <c r="B35" s="8" t="s">
        <v>3</v>
      </c>
      <c r="C35" s="9">
        <v>17.661830300000002</v>
      </c>
      <c r="D35" s="10">
        <v>0.152</v>
      </c>
      <c r="E35" s="14">
        <v>22160</v>
      </c>
      <c r="F35" s="12">
        <v>4.4457501800000001</v>
      </c>
      <c r="G35" s="12">
        <v>5.4482317400000007</v>
      </c>
      <c r="H35" s="9">
        <v>27.624918000000015</v>
      </c>
      <c r="I35" s="13">
        <f t="shared" si="0"/>
        <v>0.35815425479271995</v>
      </c>
    </row>
    <row r="36" spans="2:9" x14ac:dyDescent="0.25">
      <c r="B36" s="8" t="s">
        <v>7</v>
      </c>
      <c r="C36" s="9">
        <v>22.813112730000011</v>
      </c>
      <c r="D36" s="10">
        <v>0.16300000000000001</v>
      </c>
      <c r="E36" s="14">
        <v>38341</v>
      </c>
      <c r="F36" s="12">
        <v>2.5484874799999999</v>
      </c>
      <c r="G36" s="12">
        <v>5.9234324800000007</v>
      </c>
      <c r="H36" s="9">
        <v>29.582942910000003</v>
      </c>
      <c r="I36" s="13">
        <f t="shared" si="0"/>
        <v>0.28637853866581392</v>
      </c>
    </row>
    <row r="37" spans="2:9" x14ac:dyDescent="0.25">
      <c r="B37" s="8" t="s">
        <v>12</v>
      </c>
      <c r="C37" s="9">
        <v>13.75467252</v>
      </c>
      <c r="D37" s="10">
        <v>4.9000000000000002E-2</v>
      </c>
      <c r="E37" s="14">
        <v>20227</v>
      </c>
      <c r="F37" s="12">
        <v>1.5150532999999999</v>
      </c>
      <c r="G37" s="12">
        <v>6.5201962</v>
      </c>
      <c r="H37" s="9">
        <v>21.775198199999998</v>
      </c>
      <c r="I37" s="13">
        <f t="shared" si="0"/>
        <v>0.36900924741066188</v>
      </c>
    </row>
    <row r="38" spans="2:9" x14ac:dyDescent="0.25">
      <c r="B38" s="8" t="s">
        <v>8</v>
      </c>
      <c r="C38" s="9">
        <v>16.504716370000004</v>
      </c>
      <c r="D38" s="10">
        <v>7.6999999999999999E-2</v>
      </c>
      <c r="E38" s="14">
        <v>30009</v>
      </c>
      <c r="F38" s="12">
        <v>1.91200108</v>
      </c>
      <c r="G38" s="12">
        <v>5.0393380800000003</v>
      </c>
      <c r="H38" s="9">
        <v>23.381565930000001</v>
      </c>
      <c r="I38" s="13">
        <f t="shared" si="0"/>
        <v>0.29729998327789503</v>
      </c>
    </row>
    <row r="39" spans="2:9" x14ac:dyDescent="0.25">
      <c r="B39" s="8" t="s">
        <v>9</v>
      </c>
      <c r="C39" s="9">
        <v>14.641763020000012</v>
      </c>
      <c r="D39" s="10">
        <v>0.107</v>
      </c>
      <c r="E39" s="14">
        <v>25420</v>
      </c>
      <c r="F39" s="12">
        <v>2.13485383</v>
      </c>
      <c r="G39" s="12">
        <v>4.7851609400000008</v>
      </c>
      <c r="H39" s="9">
        <v>21.62989473</v>
      </c>
      <c r="I39" s="13">
        <f t="shared" si="0"/>
        <v>0.3199282685551933</v>
      </c>
    </row>
    <row r="40" spans="2:9" x14ac:dyDescent="0.25">
      <c r="B40" s="8" t="s">
        <v>10</v>
      </c>
      <c r="C40" s="9">
        <v>10.775838160000006</v>
      </c>
      <c r="D40" s="10">
        <v>7.6999999999999999E-2</v>
      </c>
      <c r="E40" s="14">
        <v>17050</v>
      </c>
      <c r="F40" s="12">
        <v>1.7121875800000002</v>
      </c>
      <c r="G40" s="12">
        <v>4.3762672800000004</v>
      </c>
      <c r="H40" s="9">
        <v>16.612974240000003</v>
      </c>
      <c r="I40" s="13">
        <f t="shared" si="0"/>
        <v>0.36648794924032818</v>
      </c>
    </row>
    <row r="41" spans="2:9" x14ac:dyDescent="0.25">
      <c r="B41" s="8" t="s">
        <v>11</v>
      </c>
      <c r="C41" s="9">
        <v>8.4681714899999996</v>
      </c>
      <c r="D41" s="10">
        <v>0.124</v>
      </c>
      <c r="E41" s="14">
        <v>19693</v>
      </c>
      <c r="F41" s="12">
        <v>1.5635086200000001</v>
      </c>
      <c r="G41" s="12">
        <v>2.8512044400000001</v>
      </c>
      <c r="H41" s="9">
        <v>12.957676560000003</v>
      </c>
      <c r="I41" s="13">
        <f t="shared" si="0"/>
        <v>0.3407025202055205</v>
      </c>
    </row>
    <row r="42" spans="2:9" x14ac:dyDescent="0.25">
      <c r="B42" s="8" t="s">
        <v>13</v>
      </c>
      <c r="C42" s="9">
        <v>1.1885457500000005</v>
      </c>
      <c r="D42" s="10">
        <v>0.21</v>
      </c>
      <c r="E42" s="14">
        <v>10246</v>
      </c>
      <c r="F42" s="12">
        <v>0.63867131999999993</v>
      </c>
      <c r="G42" s="12">
        <v>1.0830156399999999</v>
      </c>
      <c r="H42" s="9">
        <v>3.5494100600000005</v>
      </c>
      <c r="I42" s="13">
        <f t="shared" si="0"/>
        <v>0.48506285013459383</v>
      </c>
    </row>
    <row r="43" spans="2:9" x14ac:dyDescent="0.25">
      <c r="B43" s="8" t="s">
        <v>16</v>
      </c>
      <c r="C43" s="9">
        <v>0.56149704</v>
      </c>
      <c r="D43" s="10">
        <v>0.34699999999999998</v>
      </c>
      <c r="E43" s="14">
        <v>7692</v>
      </c>
      <c r="F43" s="12">
        <v>0.36807365999999997</v>
      </c>
      <c r="G43" s="12">
        <v>0.60781490000000005</v>
      </c>
      <c r="H43" s="9">
        <v>1.51151996</v>
      </c>
      <c r="I43" s="13">
        <f t="shared" si="0"/>
        <v>0.64563392202905479</v>
      </c>
    </row>
    <row r="44" spans="2:9" x14ac:dyDescent="0.25">
      <c r="B44" s="8" t="s">
        <v>15</v>
      </c>
      <c r="C44" s="9">
        <v>0.46609613999999999</v>
      </c>
      <c r="D44" s="10">
        <v>3.5000000000000003E-2</v>
      </c>
      <c r="E44" s="14">
        <v>6659</v>
      </c>
      <c r="F44" s="12">
        <v>0.38418311999999999</v>
      </c>
      <c r="G44" s="12">
        <v>0.4973031</v>
      </c>
      <c r="H44" s="9">
        <v>1.3860343500000001</v>
      </c>
      <c r="I44" s="13">
        <f t="shared" si="0"/>
        <v>0.63597718195079356</v>
      </c>
    </row>
    <row r="45" spans="2:9" x14ac:dyDescent="0.25">
      <c r="B45" s="8" t="s">
        <v>18</v>
      </c>
      <c r="C45" s="9">
        <v>0.31101437999999998</v>
      </c>
      <c r="D45" s="10">
        <v>0.16900000000000001</v>
      </c>
      <c r="E45" s="14">
        <v>5760</v>
      </c>
      <c r="F45" s="12">
        <v>0.19730877999999999</v>
      </c>
      <c r="G45" s="12">
        <v>0.44204720000000003</v>
      </c>
      <c r="H45" s="9">
        <v>0.90187224000000021</v>
      </c>
      <c r="I45" s="13">
        <f t="shared" si="0"/>
        <v>0.70892078904657263</v>
      </c>
    </row>
    <row r="46" spans="2:9" x14ac:dyDescent="0.25">
      <c r="B46" s="8" t="s">
        <v>14</v>
      </c>
      <c r="C46" s="9">
        <v>0.94398079999999984</v>
      </c>
      <c r="D46" s="10">
        <v>0.13900000000000001</v>
      </c>
      <c r="E46" s="14">
        <v>16000</v>
      </c>
      <c r="F46" s="12">
        <v>0.34314969000000001</v>
      </c>
      <c r="G46" s="12">
        <v>0.26522832000000002</v>
      </c>
      <c r="H46" s="9">
        <v>1.6109182300000005</v>
      </c>
      <c r="I46" s="13">
        <f t="shared" si="0"/>
        <v>0.37765915033440267</v>
      </c>
    </row>
    <row r="47" spans="2:9" x14ac:dyDescent="0.25">
      <c r="B47" s="8" t="s">
        <v>19</v>
      </c>
      <c r="C47" s="9">
        <v>0.16640423000000001</v>
      </c>
      <c r="D47" s="10">
        <v>0.91100000000000003</v>
      </c>
      <c r="E47" s="14">
        <v>6163</v>
      </c>
      <c r="F47" s="12">
        <v>9.0506400000000001E-2</v>
      </c>
      <c r="G47" s="12">
        <v>0.36468894000000002</v>
      </c>
      <c r="H47" s="9">
        <v>0.60669905000000002</v>
      </c>
      <c r="I47" s="13">
        <f t="shared" si="0"/>
        <v>0.7502819396206406</v>
      </c>
    </row>
    <row r="48" spans="2:9" hidden="1" x14ac:dyDescent="0.25">
      <c r="B48" s="21" t="s">
        <v>156</v>
      </c>
      <c r="C48" s="22">
        <v>0.43866385000000002</v>
      </c>
      <c r="D48" s="23"/>
      <c r="E48" s="24"/>
      <c r="F48" s="25">
        <v>0.15629826000000002</v>
      </c>
      <c r="G48" s="25">
        <v>0.17681888000000001</v>
      </c>
      <c r="H48" s="22"/>
      <c r="I48" s="26"/>
    </row>
    <row r="49" spans="2:9" x14ac:dyDescent="0.25">
      <c r="B49" s="15" t="s">
        <v>20</v>
      </c>
      <c r="C49" s="16">
        <v>377.57907478999874</v>
      </c>
      <c r="D49" s="17">
        <v>0.13600000000000001</v>
      </c>
      <c r="E49" s="18">
        <v>36215</v>
      </c>
      <c r="F49" s="19">
        <v>51.830022229999997</v>
      </c>
      <c r="G49" s="19">
        <v>77.7450513</v>
      </c>
      <c r="H49" s="16">
        <v>506.1</v>
      </c>
      <c r="I49" s="20">
        <f t="shared" si="0"/>
        <v>0.2560266222683264</v>
      </c>
    </row>
  </sheetData>
  <mergeCells count="4">
    <mergeCell ref="I28:I29"/>
    <mergeCell ref="C28:E28"/>
    <mergeCell ref="F28:G28"/>
    <mergeCell ref="H28:H2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F0C87-7AA3-45C2-B4B4-9906314C7C88}">
  <dimension ref="B2:E33"/>
  <sheetViews>
    <sheetView topLeftCell="A16" workbookViewId="0">
      <selection activeCell="N32" sqref="N32"/>
    </sheetView>
  </sheetViews>
  <sheetFormatPr baseColWidth="10" defaultRowHeight="15" x14ac:dyDescent="0.25"/>
  <cols>
    <col min="1" max="1" width="2.85546875" customWidth="1"/>
    <col min="2" max="2" width="25.28515625" bestFit="1" customWidth="1"/>
    <col min="3" max="3" width="17" customWidth="1"/>
    <col min="4" max="4" width="16.85546875" customWidth="1"/>
    <col min="5" max="5" width="13.140625" bestFit="1" customWidth="1"/>
  </cols>
  <sheetData>
    <row r="2" spans="2:5" x14ac:dyDescent="0.25">
      <c r="B2" s="32" t="s">
        <v>159</v>
      </c>
    </row>
    <row r="4" spans="2:5" x14ac:dyDescent="0.25">
      <c r="B4" s="168" t="s">
        <v>151</v>
      </c>
      <c r="C4" s="165" t="s">
        <v>160</v>
      </c>
      <c r="D4" s="165"/>
      <c r="E4" s="165"/>
    </row>
    <row r="5" spans="2:5" x14ac:dyDescent="0.25">
      <c r="B5" s="168"/>
      <c r="C5" s="36" t="s">
        <v>1</v>
      </c>
      <c r="D5" s="36" t="s">
        <v>157</v>
      </c>
      <c r="E5" s="37" t="s">
        <v>158</v>
      </c>
    </row>
    <row r="6" spans="2:5" x14ac:dyDescent="0.25">
      <c r="B6" s="31" t="s">
        <v>1</v>
      </c>
      <c r="C6" s="28"/>
      <c r="D6" s="29">
        <v>0.63</v>
      </c>
      <c r="E6" s="30">
        <v>0.37</v>
      </c>
    </row>
    <row r="7" spans="2:5" x14ac:dyDescent="0.25">
      <c r="B7" s="31" t="s">
        <v>14</v>
      </c>
      <c r="C7" s="29">
        <v>0.15</v>
      </c>
      <c r="D7" s="29">
        <v>0.64</v>
      </c>
      <c r="E7" s="30">
        <v>0.21</v>
      </c>
    </row>
    <row r="8" spans="2:5" x14ac:dyDescent="0.25">
      <c r="B8" s="31" t="s">
        <v>2</v>
      </c>
      <c r="C8" s="29">
        <v>0.17</v>
      </c>
      <c r="D8" s="29">
        <v>0.62</v>
      </c>
      <c r="E8" s="30">
        <v>0.22</v>
      </c>
    </row>
    <row r="9" spans="2:5" x14ac:dyDescent="0.25">
      <c r="B9" s="31" t="s">
        <v>6</v>
      </c>
      <c r="C9" s="29">
        <v>0.21</v>
      </c>
      <c r="D9" s="29">
        <v>0.53</v>
      </c>
      <c r="E9" s="30">
        <v>0.26</v>
      </c>
    </row>
    <row r="10" spans="2:5" x14ac:dyDescent="0.25">
      <c r="B10" s="31" t="s">
        <v>5</v>
      </c>
      <c r="C10" s="29">
        <v>0.18</v>
      </c>
      <c r="D10" s="29">
        <v>0.55000000000000004</v>
      </c>
      <c r="E10" s="30">
        <v>0.27</v>
      </c>
    </row>
    <row r="11" spans="2:5" x14ac:dyDescent="0.25">
      <c r="B11" s="31" t="s">
        <v>8</v>
      </c>
      <c r="C11" s="29">
        <v>0.16</v>
      </c>
      <c r="D11" s="29">
        <v>0.56999999999999995</v>
      </c>
      <c r="E11" s="30">
        <v>0.28000000000000003</v>
      </c>
    </row>
    <row r="12" spans="2:5" x14ac:dyDescent="0.25">
      <c r="B12" s="31" t="s">
        <v>12</v>
      </c>
      <c r="C12" s="29">
        <v>0.2</v>
      </c>
      <c r="D12" s="29">
        <v>0.51</v>
      </c>
      <c r="E12" s="30">
        <v>0.28999999999999998</v>
      </c>
    </row>
    <row r="13" spans="2:5" x14ac:dyDescent="0.25">
      <c r="B13" s="31" t="s">
        <v>4</v>
      </c>
      <c r="C13" s="29">
        <v>0.19</v>
      </c>
      <c r="D13" s="29">
        <v>0.52</v>
      </c>
      <c r="E13" s="30">
        <v>0.28999999999999998</v>
      </c>
    </row>
    <row r="14" spans="2:5" x14ac:dyDescent="0.25">
      <c r="B14" s="31" t="s">
        <v>7</v>
      </c>
      <c r="C14" s="29">
        <v>0.18</v>
      </c>
      <c r="D14" s="29">
        <v>0.51</v>
      </c>
      <c r="E14" s="30">
        <v>0.3</v>
      </c>
    </row>
    <row r="15" spans="2:5" x14ac:dyDescent="0.25">
      <c r="B15" s="31" t="s">
        <v>10</v>
      </c>
      <c r="C15" s="29">
        <v>0.17</v>
      </c>
      <c r="D15" s="29">
        <v>0.52</v>
      </c>
      <c r="E15" s="30">
        <v>0.31</v>
      </c>
    </row>
    <row r="16" spans="2:5" x14ac:dyDescent="0.25">
      <c r="B16" s="31" t="s">
        <v>9</v>
      </c>
      <c r="C16" s="29">
        <v>0.21</v>
      </c>
      <c r="D16" s="29">
        <v>0.48</v>
      </c>
      <c r="E16" s="30">
        <v>0.32</v>
      </c>
    </row>
    <row r="17" spans="2:5" x14ac:dyDescent="0.25">
      <c r="B17" s="31" t="s">
        <v>3</v>
      </c>
      <c r="C17" s="29">
        <v>0.23</v>
      </c>
      <c r="D17" s="29">
        <v>0.44</v>
      </c>
      <c r="E17" s="30">
        <v>0.33</v>
      </c>
    </row>
    <row r="18" spans="2:5" x14ac:dyDescent="0.25">
      <c r="B18" s="31" t="s">
        <v>11</v>
      </c>
      <c r="C18" s="29">
        <v>0.23</v>
      </c>
      <c r="D18" s="29">
        <v>0.41</v>
      </c>
      <c r="E18" s="30">
        <v>0.36</v>
      </c>
    </row>
    <row r="19" spans="2:5" x14ac:dyDescent="0.25">
      <c r="B19" s="134" t="s">
        <v>19</v>
      </c>
      <c r="C19" s="135">
        <v>0.23</v>
      </c>
      <c r="D19" s="135">
        <v>0.66</v>
      </c>
      <c r="E19" s="136">
        <v>0.1</v>
      </c>
    </row>
    <row r="20" spans="2:5" x14ac:dyDescent="0.25">
      <c r="B20" s="134" t="s">
        <v>13</v>
      </c>
      <c r="C20" s="135">
        <v>0.26</v>
      </c>
      <c r="D20" s="135">
        <v>0.56000000000000005</v>
      </c>
      <c r="E20" s="136">
        <v>0.19</v>
      </c>
    </row>
    <row r="21" spans="2:5" x14ac:dyDescent="0.25">
      <c r="B21" s="134" t="s">
        <v>16</v>
      </c>
      <c r="C21" s="135">
        <v>0.18</v>
      </c>
      <c r="D21" s="135">
        <v>0.54</v>
      </c>
      <c r="E21" s="136">
        <v>0.28000000000000003</v>
      </c>
    </row>
    <row r="22" spans="2:5" x14ac:dyDescent="0.25">
      <c r="B22" s="134" t="s">
        <v>18</v>
      </c>
      <c r="C22" s="135">
        <v>0.21</v>
      </c>
      <c r="D22" s="135">
        <v>0.45</v>
      </c>
      <c r="E22" s="136">
        <v>0.34</v>
      </c>
    </row>
    <row r="23" spans="2:5" x14ac:dyDescent="0.25">
      <c r="B23" s="134" t="s">
        <v>15</v>
      </c>
      <c r="C23" s="135">
        <v>0.22</v>
      </c>
      <c r="D23" s="135">
        <v>0.42</v>
      </c>
      <c r="E23" s="136">
        <v>0.36</v>
      </c>
    </row>
    <row r="26" spans="2:5" x14ac:dyDescent="0.25">
      <c r="B26" s="33" t="s">
        <v>161</v>
      </c>
    </row>
    <row r="27" spans="2:5" x14ac:dyDescent="0.25">
      <c r="B27" s="33"/>
    </row>
    <row r="28" spans="2:5" x14ac:dyDescent="0.25">
      <c r="B28" s="167" t="s">
        <v>162</v>
      </c>
      <c r="C28" s="166" t="s">
        <v>163</v>
      </c>
      <c r="D28" s="166"/>
    </row>
    <row r="29" spans="2:5" ht="33" customHeight="1" x14ac:dyDescent="0.25">
      <c r="B29" s="167"/>
      <c r="C29" s="38" t="s">
        <v>168</v>
      </c>
      <c r="D29" s="38" t="s">
        <v>169</v>
      </c>
    </row>
    <row r="30" spans="2:5" x14ac:dyDescent="0.25">
      <c r="B30" s="34" t="s">
        <v>164</v>
      </c>
      <c r="C30" s="35">
        <v>0.3733225866812605</v>
      </c>
      <c r="D30" s="35">
        <v>0.42539412762912082</v>
      </c>
      <c r="E30" s="2"/>
    </row>
    <row r="31" spans="2:5" x14ac:dyDescent="0.25">
      <c r="B31" s="34" t="s">
        <v>165</v>
      </c>
      <c r="C31" s="35">
        <v>0.31829624777844623</v>
      </c>
      <c r="D31" s="35">
        <v>0.46083352284363654</v>
      </c>
      <c r="E31" s="2"/>
    </row>
    <row r="32" spans="2:5" x14ac:dyDescent="0.25">
      <c r="B32" s="34" t="s">
        <v>166</v>
      </c>
      <c r="C32" s="35">
        <v>0.19714496890714658</v>
      </c>
      <c r="D32" s="35">
        <v>0.58971544240165585</v>
      </c>
      <c r="E32" s="2"/>
    </row>
    <row r="33" spans="2:5" x14ac:dyDescent="0.25">
      <c r="B33" s="34" t="s">
        <v>167</v>
      </c>
      <c r="C33" s="35">
        <v>0.16592807805449761</v>
      </c>
      <c r="D33" s="35">
        <v>0.59231152434747092</v>
      </c>
      <c r="E33" s="2"/>
    </row>
  </sheetData>
  <mergeCells count="4">
    <mergeCell ref="C4:E4"/>
    <mergeCell ref="C28:D28"/>
    <mergeCell ref="B28:B29"/>
    <mergeCell ref="B4:B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Employeurs assujettis-régions</vt:lpstr>
      <vt:lpstr>Employeurs assujettis-taille</vt:lpstr>
      <vt:lpstr>Formations</vt:lpstr>
      <vt:lpstr>Etablts bénéficiaires-catégorie</vt:lpstr>
      <vt:lpstr>Etablts bénéficiaire-région</vt:lpstr>
      <vt:lpstr>Fléchages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KAYSER, Elise</dc:creator>
  <cp:lastModifiedBy>Gautier, Loïc</cp:lastModifiedBy>
  <dcterms:created xsi:type="dcterms:W3CDTF">2025-10-06T12:29:12Z</dcterms:created>
  <dcterms:modified xsi:type="dcterms:W3CDTF">2026-01-29T11:03:41Z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4e1e3e5-28aa-42d2-a9d5-f117a2286530_Enabled">
    <vt:lpwstr>true</vt:lpwstr>
  </property>
  <property fmtid="{D5CDD505-2E9C-101B-9397-08002B2CF9AE}" pid="3" name="MSIP_Label_94e1e3e5-28aa-42d2-a9d5-f117a2286530_SetDate">
    <vt:lpwstr>2025-10-06T12:44:55Z</vt:lpwstr>
  </property>
  <property fmtid="{D5CDD505-2E9C-101B-9397-08002B2CF9AE}" pid="4" name="MSIP_Label_94e1e3e5-28aa-42d2-a9d5-f117a2286530_Method">
    <vt:lpwstr>Standard</vt:lpwstr>
  </property>
  <property fmtid="{D5CDD505-2E9C-101B-9397-08002B2CF9AE}" pid="5" name="MSIP_Label_94e1e3e5-28aa-42d2-a9d5-f117a2286530_Name">
    <vt:lpwstr>C2-Interne avec marquage</vt:lpwstr>
  </property>
  <property fmtid="{D5CDD505-2E9C-101B-9397-08002B2CF9AE}" pid="6" name="MSIP_Label_94e1e3e5-28aa-42d2-a9d5-f117a2286530_SiteId">
    <vt:lpwstr>6eab6365-8194-49c6-a4d0-e2d1a0fbeb74</vt:lpwstr>
  </property>
  <property fmtid="{D5CDD505-2E9C-101B-9397-08002B2CF9AE}" pid="7" name="MSIP_Label_94e1e3e5-28aa-42d2-a9d5-f117a2286530_ActionId">
    <vt:lpwstr>a20c758d-cbb5-4d5a-88c2-418bcc287aec</vt:lpwstr>
  </property>
  <property fmtid="{D5CDD505-2E9C-101B-9397-08002B2CF9AE}" pid="8" name="MSIP_Label_94e1e3e5-28aa-42d2-a9d5-f117a2286530_ContentBits">
    <vt:lpwstr>2</vt:lpwstr>
  </property>
</Properties>
</file>